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40" yWindow="105" windowWidth="14115" windowHeight="7725" activeTab="2"/>
  </bookViews>
  <sheets>
    <sheet name="protokol" sheetId="1" r:id="rId1"/>
    <sheet name="celk.přehled" sheetId="2" r:id="rId2"/>
    <sheet name="15 km" sheetId="3" r:id="rId3"/>
    <sheet name="10 km" sheetId="4" r:id="rId4"/>
    <sheet name="5 km" sheetId="5" r:id="rId5"/>
    <sheet name="3 km" sheetId="6" r:id="rId6"/>
    <sheet name="1 km" sheetId="7" r:id="rId7"/>
  </sheets>
  <calcPr calcId="145621"/>
</workbook>
</file>

<file path=xl/calcChain.xml><?xml version="1.0" encoding="utf-8"?>
<calcChain xmlns="http://schemas.openxmlformats.org/spreadsheetml/2006/main">
  <c r="J30" i="7" l="1"/>
  <c r="J29" i="7"/>
  <c r="J24" i="7"/>
  <c r="J23" i="7"/>
  <c r="J19" i="7"/>
  <c r="J18" i="7"/>
  <c r="J17" i="7"/>
  <c r="J16" i="7"/>
  <c r="J11" i="7"/>
  <c r="J10" i="7"/>
  <c r="J9" i="7"/>
  <c r="J8" i="7"/>
  <c r="J67" i="6"/>
  <c r="J62" i="6"/>
  <c r="J61" i="6"/>
  <c r="J60" i="6"/>
  <c r="J55" i="6"/>
  <c r="J51" i="6"/>
  <c r="J50" i="6"/>
  <c r="J45" i="6"/>
  <c r="J44" i="6"/>
  <c r="J43" i="6"/>
  <c r="J42" i="6"/>
  <c r="J41" i="6"/>
  <c r="J40" i="6"/>
  <c r="J36" i="6"/>
  <c r="J35" i="6"/>
  <c r="J34" i="6"/>
  <c r="J30" i="6"/>
  <c r="J29" i="6"/>
  <c r="J28" i="6"/>
  <c r="J27" i="6"/>
  <c r="J26" i="6"/>
  <c r="J25" i="6"/>
  <c r="J24" i="6"/>
  <c r="J18" i="6"/>
  <c r="J17" i="6"/>
  <c r="J16" i="6"/>
  <c r="J15" i="6"/>
  <c r="J14" i="6"/>
  <c r="J13" i="6"/>
  <c r="J12" i="6"/>
  <c r="J11" i="6"/>
  <c r="J10" i="6"/>
  <c r="J9" i="6"/>
  <c r="J8" i="6"/>
  <c r="J87" i="5"/>
  <c r="J86" i="5"/>
  <c r="J85" i="5"/>
  <c r="J84" i="5"/>
  <c r="J83" i="5"/>
  <c r="J82" i="5"/>
  <c r="J81" i="5"/>
  <c r="J80" i="5"/>
  <c r="J79" i="5"/>
  <c r="J73" i="5"/>
  <c r="J72" i="5"/>
  <c r="J71" i="5"/>
  <c r="J70" i="5"/>
  <c r="J65" i="5"/>
  <c r="J64" i="5"/>
  <c r="J63" i="5"/>
  <c r="J62" i="5"/>
  <c r="J61" i="5"/>
  <c r="J60" i="5"/>
  <c r="J59" i="5"/>
  <c r="J58" i="5"/>
  <c r="J57" i="5"/>
  <c r="J56" i="5"/>
  <c r="J55" i="5"/>
  <c r="J54" i="5"/>
  <c r="J48" i="5"/>
  <c r="J47" i="5"/>
  <c r="J46" i="5"/>
  <c r="J40" i="5"/>
  <c r="J39" i="5"/>
  <c r="J38" i="5"/>
  <c r="J37" i="5"/>
  <c r="J36" i="5"/>
  <c r="J35" i="5"/>
  <c r="J34" i="5"/>
  <c r="J33" i="5"/>
  <c r="J32" i="5"/>
  <c r="J31" i="5"/>
  <c r="J30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28" i="4"/>
  <c r="J27" i="4"/>
  <c r="J26" i="4"/>
  <c r="J25" i="4"/>
  <c r="J24" i="4"/>
  <c r="J23" i="4"/>
  <c r="J17" i="4"/>
  <c r="J16" i="4"/>
  <c r="J15" i="4"/>
  <c r="J14" i="4"/>
  <c r="J13" i="4"/>
  <c r="J12" i="4"/>
  <c r="J11" i="4"/>
  <c r="J10" i="4"/>
  <c r="J9" i="4"/>
  <c r="J8" i="4"/>
  <c r="J51" i="2"/>
  <c r="I51" i="2"/>
  <c r="H51" i="2"/>
  <c r="G51" i="2"/>
  <c r="F51" i="2"/>
  <c r="E51" i="2"/>
  <c r="D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I11" i="2"/>
  <c r="I10" i="2"/>
  <c r="I9" i="2"/>
  <c r="I8" i="2"/>
  <c r="I12" i="2" s="1"/>
  <c r="I7" i="2"/>
</calcChain>
</file>

<file path=xl/sharedStrings.xml><?xml version="1.0" encoding="utf-8"?>
<sst xmlns="http://schemas.openxmlformats.org/spreadsheetml/2006/main" count="1467" uniqueCount="445">
  <si>
    <t>Český pohár v dálkovém plavání</t>
  </si>
  <si>
    <t>VII. ročník – Tovačovský maratón, sobota 16. června 2018</t>
  </si>
  <si>
    <t>Místo konaní :</t>
  </si>
  <si>
    <t>Skašovský rybník - Tovačov-Annín</t>
  </si>
  <si>
    <t>Datum konání:</t>
  </si>
  <si>
    <t>Pořadatel:</t>
  </si>
  <si>
    <t>DZP Haná Prostějov, z.s.</t>
  </si>
  <si>
    <t>Ředitel závodu:</t>
  </si>
  <si>
    <t>BANDÍKOVÁ Monika</t>
  </si>
  <si>
    <t>Vrchní rozhodčí, startér:</t>
  </si>
  <si>
    <t>MORAVEC Michal</t>
  </si>
  <si>
    <t>Vrchní časoměřič:</t>
  </si>
  <si>
    <t>MUCHOVÁ Eva</t>
  </si>
  <si>
    <t>Cíloví rozhodčí:</t>
  </si>
  <si>
    <t>SVOBODOVÁ Lenka</t>
  </si>
  <si>
    <t>ROZEHNALOVÁ Karla</t>
  </si>
  <si>
    <t>Obrátkoví rozhodčí:</t>
  </si>
  <si>
    <t>posádky lodí</t>
  </si>
  <si>
    <t>Příprava trati:</t>
  </si>
  <si>
    <t>JEŽEK Otakar</t>
  </si>
  <si>
    <t>KOLÁŘ Karel</t>
  </si>
  <si>
    <t>Moderátor:</t>
  </si>
  <si>
    <t>MUCHA Michal</t>
  </si>
  <si>
    <t>Prezence</t>
  </si>
  <si>
    <t>a zpracování výsledků:</t>
  </si>
  <si>
    <t>TRNKAL Milan, DREHEROVÁ Zdeňka</t>
  </si>
  <si>
    <t>Diplomy:</t>
  </si>
  <si>
    <t>DREHEROVÁ Zdeňka</t>
  </si>
  <si>
    <t>Lékař:</t>
  </si>
  <si>
    <t>MUDr. Jiří POSPÍŠIL+ sanitka Medical Service</t>
  </si>
  <si>
    <t>Teplota vody :</t>
  </si>
  <si>
    <t>23 °C</t>
  </si>
  <si>
    <t>Teplota vzduchu :</t>
  </si>
  <si>
    <t>25 °C</t>
  </si>
  <si>
    <t>Počasí:</t>
  </si>
  <si>
    <t>střídavě slunečno-oblačno, vítr do 17 km/hod.</t>
  </si>
  <si>
    <t>Charakter trati:</t>
  </si>
  <si>
    <t>stojatá, okruhy 2 km a 1 km</t>
  </si>
  <si>
    <t>Jury:</t>
  </si>
  <si>
    <t>Bukal Petr</t>
  </si>
  <si>
    <t>Organizační tým:</t>
  </si>
  <si>
    <t>JEŽKOVÁ Gabriela</t>
  </si>
  <si>
    <t>TRNKALOVÁ Marie</t>
  </si>
  <si>
    <t>KUBANOVÁ Věra</t>
  </si>
  <si>
    <t>KLEČKOVÁ Zina</t>
  </si>
  <si>
    <t>KRÁL Josef</t>
  </si>
  <si>
    <t>PELÍŠKOVÄ Markéta</t>
  </si>
  <si>
    <t>TOMEČKA Jiří</t>
  </si>
  <si>
    <t>NĚMČÍKOVÁ Daniel</t>
  </si>
  <si>
    <t>Vodní záchranná služba:</t>
  </si>
  <si>
    <t>Hasiči TOVAČOV</t>
  </si>
  <si>
    <t>motorový člun</t>
  </si>
  <si>
    <t>Hasiči TROUBKY</t>
  </si>
  <si>
    <t>DZP Haná Prostějov</t>
  </si>
  <si>
    <t>SEZNAM PŘIHLÁŠENÝCH PLAVCŮ</t>
  </si>
  <si>
    <t>Přehled závodníků:</t>
  </si>
  <si>
    <t>Trať</t>
  </si>
  <si>
    <t>Muži</t>
  </si>
  <si>
    <t>Ženy</t>
  </si>
  <si>
    <t>Kadeti</t>
  </si>
  <si>
    <t>Kadetky</t>
  </si>
  <si>
    <t>st. žáci/žákyně</t>
  </si>
  <si>
    <t>ml. žáci/žákyně</t>
  </si>
  <si>
    <t>Celkem</t>
  </si>
  <si>
    <t>15 km</t>
  </si>
  <si>
    <t>---</t>
  </si>
  <si>
    <t>čp.</t>
  </si>
  <si>
    <t>10 km</t>
  </si>
  <si>
    <t>mimo</t>
  </si>
  <si>
    <t>5 km</t>
  </si>
  <si>
    <t>3 km</t>
  </si>
  <si>
    <t>1 km</t>
  </si>
  <si>
    <t>celkem</t>
  </si>
  <si>
    <t>Přehled klubů:</t>
  </si>
  <si>
    <t>zkr.</t>
  </si>
  <si>
    <t>název</t>
  </si>
  <si>
    <t>Žáci</t>
  </si>
  <si>
    <t>Žákyně</t>
  </si>
  <si>
    <t>AkrSC</t>
  </si>
  <si>
    <t>Akron Sports Club</t>
  </si>
  <si>
    <t>Boh</t>
  </si>
  <si>
    <t>Bohemians Praha</t>
  </si>
  <si>
    <t>ČOUPr</t>
  </si>
  <si>
    <t>Česká otužilecká unie</t>
  </si>
  <si>
    <t>DuP</t>
  </si>
  <si>
    <t>TJ Dukla Praha</t>
  </si>
  <si>
    <t>FiBr</t>
  </si>
  <si>
    <t>Fides Brno</t>
  </si>
  <si>
    <t>Haná</t>
  </si>
  <si>
    <t>Haná Prostějov</t>
  </si>
  <si>
    <t>I.PKO</t>
  </si>
  <si>
    <t>I. plavecký klub otužilců Praha</t>
  </si>
  <si>
    <t>KomBr</t>
  </si>
  <si>
    <t>Kometa Brno</t>
  </si>
  <si>
    <t>KPSOs</t>
  </si>
  <si>
    <t>Klub plaveckých sportů Ostrava</t>
  </si>
  <si>
    <t>KSPKl</t>
  </si>
  <si>
    <t>Klub sportovního plavání Kladno</t>
  </si>
  <si>
    <t>NePK</t>
  </si>
  <si>
    <t>Neratovický plavecký klub</t>
  </si>
  <si>
    <t>OSPHo</t>
  </si>
  <si>
    <t>Oddíl sportovního plavání Hodonín</t>
  </si>
  <si>
    <t>PKHa</t>
  </si>
  <si>
    <t>Plavecký klub Havířov</t>
  </si>
  <si>
    <t>PKKBr</t>
  </si>
  <si>
    <t>Klub plavecké školy Krokodýl Brno</t>
  </si>
  <si>
    <t>PKVM</t>
  </si>
  <si>
    <t>Plavecký klub Vysoké Mýto</t>
  </si>
  <si>
    <t>PLAF</t>
  </si>
  <si>
    <t>Plavecký oddíl PLAF</t>
  </si>
  <si>
    <t>SABR</t>
  </si>
  <si>
    <t>Swim Academy BORA</t>
  </si>
  <si>
    <t>SCPAP</t>
  </si>
  <si>
    <t>SC Plavecký areál Pardubice</t>
  </si>
  <si>
    <t>SlPl</t>
  </si>
  <si>
    <t>PK Slávia VŠ Plzeň</t>
  </si>
  <si>
    <t>SoHK</t>
  </si>
  <si>
    <t>TJ Sokol Hradec Králové</t>
  </si>
  <si>
    <t>SpHoř</t>
  </si>
  <si>
    <t>TJ Spartak Hořovice</t>
  </si>
  <si>
    <t>TJHod</t>
  </si>
  <si>
    <t>TJ Hodolany DZP</t>
  </si>
  <si>
    <t>TJTá</t>
  </si>
  <si>
    <t>TJ Tábor</t>
  </si>
  <si>
    <t>UnBr</t>
  </si>
  <si>
    <t>VSK Universita Brno</t>
  </si>
  <si>
    <t>KSOPl</t>
  </si>
  <si>
    <t>Klub sportovních otužilců Plzeň</t>
  </si>
  <si>
    <t>TJKr</t>
  </si>
  <si>
    <t>TJ Krnov</t>
  </si>
  <si>
    <t>AšMB</t>
  </si>
  <si>
    <t>Autoškoda Mladá Boleslav</t>
  </si>
  <si>
    <t>USK</t>
  </si>
  <si>
    <t>Universitní sportovní klub Praha</t>
  </si>
  <si>
    <t>SpTřb</t>
  </si>
  <si>
    <t>TJ Spartak Třebíč</t>
  </si>
  <si>
    <t>PKPar</t>
  </si>
  <si>
    <t>Plavecký klub Pardubice</t>
  </si>
  <si>
    <t>KPSOp</t>
  </si>
  <si>
    <t>Klub plaveckých sportů Opava</t>
  </si>
  <si>
    <t>nereg.</t>
  </si>
  <si>
    <t>Neregistrovaní</t>
  </si>
  <si>
    <t>AD TEAM</t>
  </si>
  <si>
    <t>TTS Osek</t>
  </si>
  <si>
    <t>VÝSLEDKY 15 km</t>
  </si>
  <si>
    <t>15 km – dorostenci, muži, masters</t>
  </si>
  <si>
    <t>pořadí</t>
  </si>
  <si>
    <t>s.č.</t>
  </si>
  <si>
    <t>příjmení</t>
  </si>
  <si>
    <t>jméno</t>
  </si>
  <si>
    <t>r.n.</t>
  </si>
  <si>
    <t>klub</t>
  </si>
  <si>
    <t>m/ž</t>
  </si>
  <si>
    <t>trať</t>
  </si>
  <si>
    <t>kat.</t>
  </si>
  <si>
    <t>čas</t>
  </si>
  <si>
    <t>body</t>
  </si>
  <si>
    <t>1.</t>
  </si>
  <si>
    <t>KAČEROVSKÝ</t>
  </si>
  <si>
    <t>Jakub</t>
  </si>
  <si>
    <t>M</t>
  </si>
  <si>
    <t>mld</t>
  </si>
  <si>
    <t>2.</t>
  </si>
  <si>
    <t>ŠTĚRBA</t>
  </si>
  <si>
    <t>Vojislav</t>
  </si>
  <si>
    <t>3.</t>
  </si>
  <si>
    <t>STRAKA</t>
  </si>
  <si>
    <t>Martin</t>
  </si>
  <si>
    <t>sd</t>
  </si>
  <si>
    <t>4.</t>
  </si>
  <si>
    <t>LAJČUK</t>
  </si>
  <si>
    <t>Leonard</t>
  </si>
  <si>
    <t>5.</t>
  </si>
  <si>
    <t>LHOTKA</t>
  </si>
  <si>
    <t>Michal</t>
  </si>
  <si>
    <t>6.</t>
  </si>
  <si>
    <t>MRŮZEK</t>
  </si>
  <si>
    <t>MF</t>
  </si>
  <si>
    <t>7.</t>
  </si>
  <si>
    <t>RUCKÝ</t>
  </si>
  <si>
    <t>Aleš</t>
  </si>
  <si>
    <t>ME</t>
  </si>
  <si>
    <t>8.</t>
  </si>
  <si>
    <t>TESLÍK</t>
  </si>
  <si>
    <t>David</t>
  </si>
  <si>
    <t>9.</t>
  </si>
  <si>
    <t>TÁBORSKÝ</t>
  </si>
  <si>
    <t>Radek</t>
  </si>
  <si>
    <t>10.</t>
  </si>
  <si>
    <t>SLANINA</t>
  </si>
  <si>
    <t>MA</t>
  </si>
  <si>
    <t>11.</t>
  </si>
  <si>
    <t>MIK</t>
  </si>
  <si>
    <t>Daniel</t>
  </si>
  <si>
    <t>muž</t>
  </si>
  <si>
    <t>12.</t>
  </si>
  <si>
    <t>Pavel</t>
  </si>
  <si>
    <t>13.</t>
  </si>
  <si>
    <t>VALNÍČEK</t>
  </si>
  <si>
    <t>14.</t>
  </si>
  <si>
    <t>PÉK</t>
  </si>
  <si>
    <t>Ondrej</t>
  </si>
  <si>
    <t>15.</t>
  </si>
  <si>
    <t>CHYTIL</t>
  </si>
  <si>
    <t>Jaroslav</t>
  </si>
  <si>
    <t>MD</t>
  </si>
  <si>
    <t>OTL</t>
  </si>
  <si>
    <t>15 km – dorostenky, ženy, masters</t>
  </si>
  <si>
    <t>SOUKUPOVÁ</t>
  </si>
  <si>
    <t>Pavlína</t>
  </si>
  <si>
    <t>Z</t>
  </si>
  <si>
    <t>ŠŤASTNÁ</t>
  </si>
  <si>
    <t>Petra</t>
  </si>
  <si>
    <t>žena</t>
  </si>
  <si>
    <t>NECHALOVÁ</t>
  </si>
  <si>
    <t xml:space="preserve"> Ingrida</t>
  </si>
  <si>
    <t>MB</t>
  </si>
  <si>
    <t>MS</t>
  </si>
  <si>
    <t>LIPOVSKÁ</t>
  </si>
  <si>
    <t>Vanesa</t>
  </si>
  <si>
    <t>DNF</t>
  </si>
  <si>
    <t>VÝSLEDKY 10 km</t>
  </si>
  <si>
    <t>10 km – dorostenci, muži, masters</t>
  </si>
  <si>
    <t>čas.posun +6:00</t>
  </si>
  <si>
    <t>průběžný čas</t>
  </si>
  <si>
    <t>DUFEK</t>
  </si>
  <si>
    <t>MC</t>
  </si>
  <si>
    <t>MATĚNA</t>
  </si>
  <si>
    <t>Petr</t>
  </si>
  <si>
    <t>MG</t>
  </si>
  <si>
    <t>GROŠEK</t>
  </si>
  <si>
    <t>Luboš</t>
  </si>
  <si>
    <t>JUNA</t>
  </si>
  <si>
    <t>Radomír</t>
  </si>
  <si>
    <t>KALA</t>
  </si>
  <si>
    <t>Jiří</t>
  </si>
  <si>
    <t>SLÁMA</t>
  </si>
  <si>
    <t>Zdeněk</t>
  </si>
  <si>
    <t>Dezider</t>
  </si>
  <si>
    <t>KNOTEK</t>
  </si>
  <si>
    <t>Josef</t>
  </si>
  <si>
    <t>Jan</t>
  </si>
  <si>
    <t>DUŠEK</t>
  </si>
  <si>
    <t>10 km – dorostenky, ženy, masters</t>
  </si>
  <si>
    <t>NOVÁKOVÁ</t>
  </si>
  <si>
    <t>Renata</t>
  </si>
  <si>
    <t>PROCHÁZKOVÁ</t>
  </si>
  <si>
    <t>HLAVÍNOVÁ</t>
  </si>
  <si>
    <t>Jana</t>
  </si>
  <si>
    <t>PAVLÍKOVÁ</t>
  </si>
  <si>
    <t>Kateřina</t>
  </si>
  <si>
    <t>ČUDANOVÁ</t>
  </si>
  <si>
    <t>Vlasta</t>
  </si>
  <si>
    <t>MI</t>
  </si>
  <si>
    <t>NOVOTNÁ</t>
  </si>
  <si>
    <t>Mirka</t>
  </si>
  <si>
    <t>VÝSLEDKY 5 km</t>
  </si>
  <si>
    <t>5 km – dorostenci, muži, masters</t>
  </si>
  <si>
    <t>čas.posun + 16:00</t>
  </si>
  <si>
    <t>Alexandr</t>
  </si>
  <si>
    <t>BOREK</t>
  </si>
  <si>
    <t>DVOŘÁČEK</t>
  </si>
  <si>
    <t>Tomáš</t>
  </si>
  <si>
    <t>KUNC</t>
  </si>
  <si>
    <t>SUCHOPA</t>
  </si>
  <si>
    <t>MH</t>
  </si>
  <si>
    <t>VÁLEK</t>
  </si>
  <si>
    <t>BIJEČEK</t>
  </si>
  <si>
    <t>Marcel</t>
  </si>
  <si>
    <t>MELICHAR</t>
  </si>
  <si>
    <t>Zbyněk</t>
  </si>
  <si>
    <t>TOMEČKA</t>
  </si>
  <si>
    <t>ZEMAN</t>
  </si>
  <si>
    <t>PELÍŠEK</t>
  </si>
  <si>
    <t>KOSAŘ</t>
  </si>
  <si>
    <t>František</t>
  </si>
  <si>
    <t>MJ</t>
  </si>
  <si>
    <t>ŠTOLLE</t>
  </si>
  <si>
    <t>Filip</t>
  </si>
  <si>
    <t>KRÁL</t>
  </si>
  <si>
    <t>16.</t>
  </si>
  <si>
    <t>RÖSSLER</t>
  </si>
  <si>
    <t>17.</t>
  </si>
  <si>
    <t>ZDRÁHAL</t>
  </si>
  <si>
    <t>18.</t>
  </si>
  <si>
    <t>DEDEK</t>
  </si>
  <si>
    <t>5 km – dorostenky, ženy, masters</t>
  </si>
  <si>
    <t>GILÍKOVÁ</t>
  </si>
  <si>
    <t>Helena</t>
  </si>
  <si>
    <t>MENŠÍKOVÁ</t>
  </si>
  <si>
    <t>Valentýna</t>
  </si>
  <si>
    <t>ČÍŽKOVÁ</t>
  </si>
  <si>
    <t>Romana</t>
  </si>
  <si>
    <t>ŠIDLOVÁ</t>
  </si>
  <si>
    <t>Zdeňka</t>
  </si>
  <si>
    <t>ČTVRTNÍČKOVÁ</t>
  </si>
  <si>
    <t>Nikola</t>
  </si>
  <si>
    <t>KOHOUTKOVÁ</t>
  </si>
  <si>
    <t>Lenka</t>
  </si>
  <si>
    <t>MARKOVÁ</t>
  </si>
  <si>
    <t>JEŽKOVÁ</t>
  </si>
  <si>
    <t>Gabriela</t>
  </si>
  <si>
    <t>NĚMČÍKOVÁ</t>
  </si>
  <si>
    <t>Daniela</t>
  </si>
  <si>
    <t>JUŘENOVÁ</t>
  </si>
  <si>
    <t>Alena</t>
  </si>
  <si>
    <t>HAVLÍKOVÁ</t>
  </si>
  <si>
    <t>Eva</t>
  </si>
  <si>
    <t>5 km – kadeti</t>
  </si>
  <si>
    <t>SKALNÍK</t>
  </si>
  <si>
    <t>Marek</t>
  </si>
  <si>
    <t>K1</t>
  </si>
  <si>
    <t>GEC</t>
  </si>
  <si>
    <t>Matyáš</t>
  </si>
  <si>
    <t>K2</t>
  </si>
  <si>
    <t>5 km – kadetky</t>
  </si>
  <si>
    <t>DOLEŽALOVÁ</t>
  </si>
  <si>
    <t>Sára</t>
  </si>
  <si>
    <t>SEIDLOVÁ</t>
  </si>
  <si>
    <t>Miriam</t>
  </si>
  <si>
    <t>Martina</t>
  </si>
  <si>
    <t>ŘÍHOVÁ</t>
  </si>
  <si>
    <t>Barbora</t>
  </si>
  <si>
    <t>KOTOUČOVÁ</t>
  </si>
  <si>
    <t>ŠVEHLOVÁ</t>
  </si>
  <si>
    <t>Dominika</t>
  </si>
  <si>
    <t>BAŘINOVÁ</t>
  </si>
  <si>
    <t>Adéla</t>
  </si>
  <si>
    <t>MACHOLDOVÁ</t>
  </si>
  <si>
    <t>Tereza</t>
  </si>
  <si>
    <t>POUSTECKÁ</t>
  </si>
  <si>
    <t>Lucie</t>
  </si>
  <si>
    <t>DVOŘÁKOVÁ</t>
  </si>
  <si>
    <t>Anna</t>
  </si>
  <si>
    <t>BOJCEŇUKOVÁ</t>
  </si>
  <si>
    <t>Zuzana</t>
  </si>
  <si>
    <t>5 km – starší žáci</t>
  </si>
  <si>
    <t>čas.posun + 0:16:00</t>
  </si>
  <si>
    <t>TIKOVSKÝ</t>
  </si>
  <si>
    <t>Denis</t>
  </si>
  <si>
    <t>A</t>
  </si>
  <si>
    <t>BOROVKA</t>
  </si>
  <si>
    <t>RICHTER</t>
  </si>
  <si>
    <t>5 km – starší žákyně</t>
  </si>
  <si>
    <t>Veronika</t>
  </si>
  <si>
    <t>FOJTÍKOVÁ</t>
  </si>
  <si>
    <t>MAŠKOVÁ</t>
  </si>
  <si>
    <t>Justýna</t>
  </si>
  <si>
    <t>Anežka</t>
  </si>
  <si>
    <t>PUMANNOVÁ</t>
  </si>
  <si>
    <t>B</t>
  </si>
  <si>
    <t>HOLÍKOVÁ</t>
  </si>
  <si>
    <t>VINTROVÁ</t>
  </si>
  <si>
    <t>Leona</t>
  </si>
  <si>
    <t>VÝSLEDKY 3 km</t>
  </si>
  <si>
    <t>3 km – dorostenci, muži, masters</t>
  </si>
  <si>
    <t>čas.posun + 2:01:00</t>
  </si>
  <si>
    <t>BAREŠ</t>
  </si>
  <si>
    <t>KOVAŘÍK</t>
  </si>
  <si>
    <t>MATUŠTÍK</t>
  </si>
  <si>
    <t>Svatopluk</t>
  </si>
  <si>
    <t>SPURNÝ</t>
  </si>
  <si>
    <t>Robert</t>
  </si>
  <si>
    <t>TRNKAL</t>
  </si>
  <si>
    <t>Milan</t>
  </si>
  <si>
    <t>JEŽEK</t>
  </si>
  <si>
    <t>Otakar</t>
  </si>
  <si>
    <t>BOJCEŇUK</t>
  </si>
  <si>
    <t>HANUŠ</t>
  </si>
  <si>
    <t>Bedřich</t>
  </si>
  <si>
    <t>MK</t>
  </si>
  <si>
    <t>HUJER</t>
  </si>
  <si>
    <t>Roman</t>
  </si>
  <si>
    <t>HANÁČEK</t>
  </si>
  <si>
    <t>KOLÁŘ</t>
  </si>
  <si>
    <t>Karel</t>
  </si>
  <si>
    <t>KOHOUTEK</t>
  </si>
  <si>
    <t>DSQ *</t>
  </si>
  <si>
    <t>* OWS 6.1 -  nedodržení vytyčené tratě</t>
  </si>
  <si>
    <t>3 km – dorostenky, ženy, masters</t>
  </si>
  <si>
    <t>ZDRAŽILOVÁ</t>
  </si>
  <si>
    <t>Zoe</t>
  </si>
  <si>
    <t>LHOTKOVÁ</t>
  </si>
  <si>
    <t>MATUŠTÍKOVÁ</t>
  </si>
  <si>
    <t>Radka</t>
  </si>
  <si>
    <t>MATÝŠKOVÁ</t>
  </si>
  <si>
    <t>Hana</t>
  </si>
  <si>
    <t>PAVÉZKOVÁ</t>
  </si>
  <si>
    <t>KLEČKOVÁ</t>
  </si>
  <si>
    <t>Zina</t>
  </si>
  <si>
    <t>3 km – starší žáci</t>
  </si>
  <si>
    <t>PĚRŠALA</t>
  </si>
  <si>
    <t>Rudolf</t>
  </si>
  <si>
    <t>RUDOLF</t>
  </si>
  <si>
    <t>Sáva</t>
  </si>
  <si>
    <t>3 km – starší žákyně</t>
  </si>
  <si>
    <t>MARTÍNKOVÁ</t>
  </si>
  <si>
    <t>HRUŠKOVÁ</t>
  </si>
  <si>
    <t>VÍCHOVÁ</t>
  </si>
  <si>
    <t>Lara</t>
  </si>
  <si>
    <t>DIAN</t>
  </si>
  <si>
    <t>Karolina</t>
  </si>
  <si>
    <t>KRÁSNÁ</t>
  </si>
  <si>
    <t>Kristýna</t>
  </si>
  <si>
    <t>3 km – kadeti</t>
  </si>
  <si>
    <t>STODOLA</t>
  </si>
  <si>
    <t>BRÝDL</t>
  </si>
  <si>
    <t>3 km – kadetky</t>
  </si>
  <si>
    <t>BRÝDLOVÁ</t>
  </si>
  <si>
    <t>3 km – mladší žáci</t>
  </si>
  <si>
    <t>VERNER</t>
  </si>
  <si>
    <t>C</t>
  </si>
  <si>
    <t>MÍFEK</t>
  </si>
  <si>
    <t>3 km – mladší žákyně</t>
  </si>
  <si>
    <t>KUZMOVÁ</t>
  </si>
  <si>
    <t>Natálie</t>
  </si>
  <si>
    <t>VÝSLEDKY 1 km</t>
  </si>
  <si>
    <t>1 km – dorostenci, muži, masters</t>
  </si>
  <si>
    <t>KLAKURKA</t>
  </si>
  <si>
    <t>Václav</t>
  </si>
  <si>
    <t>AD Team</t>
  </si>
  <si>
    <t>MIKULÍK</t>
  </si>
  <si>
    <t>LÁNÍK</t>
  </si>
  <si>
    <t>Květoslav</t>
  </si>
  <si>
    <t>1 km – dorostenky, ženy, masters</t>
  </si>
  <si>
    <t>BANDÍKOVÁ</t>
  </si>
  <si>
    <t>Monika</t>
  </si>
  <si>
    <t>HLOŽKOVÁ</t>
  </si>
  <si>
    <t>TRNKALOVÁ</t>
  </si>
  <si>
    <t>Marie</t>
  </si>
  <si>
    <t>KUBANOVÁ</t>
  </si>
  <si>
    <t>Věra</t>
  </si>
  <si>
    <t>1 km – starší žačky</t>
  </si>
  <si>
    <t>HORNOFOVÁ</t>
  </si>
  <si>
    <t>Jitka</t>
  </si>
  <si>
    <t>1 km – mladší žačky</t>
  </si>
  <si>
    <t>ZAVIAČIČOVÁ</t>
  </si>
  <si>
    <t>Soňa</t>
  </si>
  <si>
    <t>D</t>
  </si>
  <si>
    <t>TÁBORSKÁ</t>
  </si>
  <si>
    <t>sobota 16. června 2017 v 11:00</t>
  </si>
  <si>
    <t>VALNÍČEK Jakub</t>
  </si>
  <si>
    <t>--</t>
  </si>
  <si>
    <t>ŠK Piraňa Topoľčany</t>
  </si>
  <si>
    <t>PITOP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</si>
</sst>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\ m/\ yyyy"/>
    <numFmt numFmtId="165" formatCode="h:mm:ss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Trebuchet MS"/>
      <family val="2"/>
      <charset val="1"/>
    </font>
    <font>
      <sz val="12"/>
      <color theme="1"/>
      <name val="Calibri"/>
      <family val="2"/>
      <charset val="1"/>
    </font>
    <font>
      <b/>
      <sz val="10"/>
      <name val="Trebuchet MS"/>
      <family val="2"/>
      <charset val="1"/>
    </font>
    <font>
      <sz val="10"/>
      <name val="Trebuchet MS"/>
      <family val="2"/>
      <charset val="1"/>
    </font>
    <font>
      <b/>
      <sz val="9"/>
      <name val="Trebuchet MS"/>
      <family val="2"/>
      <charset val="1"/>
    </font>
    <font>
      <sz val="10"/>
      <color rgb="FF000000"/>
      <name val="Trebuchet MS"/>
      <family val="2"/>
      <charset val="1"/>
    </font>
    <font>
      <sz val="10"/>
      <color rgb="FFFF3333"/>
      <name val="Trebuchet MS"/>
      <family val="2"/>
      <charset val="1"/>
    </font>
    <font>
      <sz val="11"/>
      <name val="Cambria"/>
      <family val="1"/>
      <charset val="1"/>
    </font>
    <font>
      <b/>
      <sz val="11"/>
      <name val="Trebuchet MS"/>
      <family val="2"/>
      <charset val="1"/>
    </font>
    <font>
      <sz val="12"/>
      <color rgb="FF000000"/>
      <name val="Calibri"/>
      <family val="2"/>
      <charset val="238"/>
    </font>
    <font>
      <b/>
      <sz val="10"/>
      <color rgb="FFFF3333"/>
      <name val="Trebuchet MS"/>
      <family val="2"/>
      <charset val="1"/>
    </font>
    <font>
      <b/>
      <sz val="11"/>
      <color rgb="FF000000"/>
      <name val="Trebuchet MS"/>
      <family val="2"/>
      <charset val="1"/>
    </font>
    <font>
      <sz val="11"/>
      <color rgb="FF000000"/>
      <name val="Trebuchet MS"/>
      <family val="2"/>
      <charset val="1"/>
    </font>
    <font>
      <b/>
      <sz val="12"/>
      <color rgb="FF000000"/>
      <name val="Calibri"/>
      <family val="2"/>
      <charset val="238"/>
    </font>
    <font>
      <sz val="11"/>
      <name val="Trebuchet MS"/>
      <family val="2"/>
      <charset val="1"/>
    </font>
    <font>
      <i/>
      <sz val="10"/>
      <color rgb="FF000000"/>
      <name val="Calibri"/>
      <family val="2"/>
      <charset val="238"/>
    </font>
    <font>
      <i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</font>
    <font>
      <b/>
      <sz val="11"/>
      <color theme="1"/>
      <name val="Trebuchet MS"/>
      <family val="2"/>
      <charset val="1"/>
    </font>
    <font>
      <b/>
      <sz val="12"/>
      <color theme="1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</font>
    <font>
      <sz val="12"/>
      <name val="Trebuchet MS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FE7F5"/>
        <bgColor rgb="FFCCFFFF"/>
      </patternFill>
    </fill>
    <fill>
      <patternFill patternType="solid">
        <fgColor rgb="FFFFFF66"/>
        <bgColor rgb="FFFFFF0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8" fillId="0" borderId="0"/>
  </cellStyleXfs>
  <cellXfs count="186">
    <xf numFmtId="0" fontId="0" fillId="0" borderId="0" xfId="0"/>
    <xf numFmtId="164" fontId="3" fillId="0" borderId="0" xfId="0" applyNumberFormat="1" applyFont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Fill="1" applyAlignment="1">
      <alignment horizontal="left"/>
    </xf>
    <xf numFmtId="0" fontId="5" fillId="0" borderId="0" xfId="0" applyFont="1" applyBorder="1"/>
    <xf numFmtId="0" fontId="9" fillId="0" borderId="0" xfId="0" applyFont="1" applyFill="1" applyBorder="1"/>
    <xf numFmtId="0" fontId="4" fillId="0" borderId="0" xfId="0" applyFont="1" applyFill="1" applyBorder="1"/>
    <xf numFmtId="164" fontId="10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9" fillId="0" borderId="1" xfId="0" applyFont="1" applyFill="1" applyBorder="1"/>
    <xf numFmtId="0" fontId="11" fillId="0" borderId="1" xfId="0" applyFont="1" applyBorder="1" applyAlignment="1"/>
    <xf numFmtId="0" fontId="16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 applyBorder="1" applyAlignment="1">
      <alignment horizontal="left" vertical="center"/>
    </xf>
    <xf numFmtId="0" fontId="22" fillId="0" borderId="0" xfId="1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/>
    <xf numFmtId="0" fontId="25" fillId="0" borderId="1" xfId="0" applyFont="1" applyBorder="1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7" fillId="0" borderId="0" xfId="0" applyFont="1"/>
    <xf numFmtId="165" fontId="27" fillId="0" borderId="0" xfId="0" applyNumberFormat="1" applyFont="1"/>
    <xf numFmtId="0" fontId="23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21" fontId="29" fillId="0" borderId="1" xfId="0" applyNumberFormat="1" applyFont="1" applyBorder="1" applyAlignment="1">
      <alignment horizontal="center"/>
    </xf>
    <xf numFmtId="0" fontId="29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21" fontId="2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0" applyNumberFormat="1"/>
    <xf numFmtId="0" fontId="22" fillId="0" borderId="0" xfId="1" applyFont="1" applyFill="1" applyBorder="1" applyAlignment="1" applyProtection="1">
      <alignment horizontal="left" vertical="center"/>
    </xf>
    <xf numFmtId="21" fontId="31" fillId="0" borderId="1" xfId="0" applyNumberFormat="1" applyFont="1" applyBorder="1" applyAlignment="1">
      <alignment horizontal="right"/>
    </xf>
    <xf numFmtId="165" fontId="29" fillId="0" borderId="1" xfId="0" applyNumberFormat="1" applyFont="1" applyBorder="1" applyAlignment="1">
      <alignment horizontal="right"/>
    </xf>
    <xf numFmtId="0" fontId="22" fillId="0" borderId="1" xfId="0" applyNumberFormat="1" applyFont="1" applyBorder="1" applyAlignment="1">
      <alignment horizontal="center"/>
    </xf>
    <xf numFmtId="165" fontId="11" fillId="0" borderId="0" xfId="0" applyNumberFormat="1" applyFont="1"/>
    <xf numFmtId="21" fontId="29" fillId="0" borderId="1" xfId="0" applyNumberFormat="1" applyFont="1" applyFill="1" applyBorder="1" applyAlignment="1">
      <alignment horizontal="right"/>
    </xf>
    <xf numFmtId="165" fontId="29" fillId="0" borderId="1" xfId="0" applyNumberFormat="1" applyFont="1" applyFill="1" applyBorder="1" applyAlignment="1">
      <alignment horizontal="right"/>
    </xf>
    <xf numFmtId="21" fontId="29" fillId="0" borderId="1" xfId="0" applyNumberFormat="1" applyFont="1" applyBorder="1" applyAlignment="1">
      <alignment horizontal="right"/>
    </xf>
    <xf numFmtId="0" fontId="32" fillId="0" borderId="0" xfId="0" applyFont="1"/>
    <xf numFmtId="165" fontId="32" fillId="0" borderId="0" xfId="0" applyNumberFormat="1" applyFont="1"/>
    <xf numFmtId="0" fontId="33" fillId="0" borderId="0" xfId="0" applyFont="1" applyBorder="1" applyAlignment="1">
      <alignment horizontal="center"/>
    </xf>
    <xf numFmtId="0" fontId="34" fillId="0" borderId="0" xfId="0" applyFont="1"/>
    <xf numFmtId="0" fontId="35" fillId="0" borderId="1" xfId="0" applyFont="1" applyBorder="1" applyAlignment="1">
      <alignment horizontal="center"/>
    </xf>
    <xf numFmtId="0" fontId="36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left" vertical="center"/>
    </xf>
    <xf numFmtId="0" fontId="36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65" fontId="28" fillId="0" borderId="0" xfId="0" applyNumberFormat="1" applyFont="1"/>
    <xf numFmtId="0" fontId="28" fillId="0" borderId="0" xfId="0" applyFont="1"/>
    <xf numFmtId="21" fontId="28" fillId="0" borderId="1" xfId="0" applyNumberFormat="1" applyFont="1" applyBorder="1" applyAlignment="1">
      <alignment horizontal="right"/>
    </xf>
    <xf numFmtId="165" fontId="28" fillId="0" borderId="1" xfId="0" applyNumberFormat="1" applyFont="1" applyBorder="1" applyAlignment="1">
      <alignment horizontal="right"/>
    </xf>
    <xf numFmtId="0" fontId="28" fillId="0" borderId="1" xfId="0" applyFont="1" applyBorder="1" applyAlignment="1">
      <alignment horizontal="center"/>
    </xf>
    <xf numFmtId="21" fontId="28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165" fontId="34" fillId="0" borderId="0" xfId="0" applyNumberFormat="1" applyFont="1"/>
    <xf numFmtId="21" fontId="19" fillId="0" borderId="0" xfId="0" applyNumberFormat="1" applyFont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21" fontId="19" fillId="0" borderId="1" xfId="0" applyNumberFormat="1" applyFont="1" applyBorder="1"/>
    <xf numFmtId="0" fontId="28" fillId="0" borderId="0" xfId="0" applyFont="1" applyFill="1"/>
    <xf numFmtId="0" fontId="19" fillId="0" borderId="0" xfId="0" applyFont="1" applyFill="1" applyBorder="1"/>
    <xf numFmtId="0" fontId="11" fillId="0" borderId="0" xfId="0" applyFont="1" applyAlignment="1">
      <alignment horizontal="center"/>
    </xf>
    <xf numFmtId="0" fontId="21" fillId="0" borderId="0" xfId="0" applyFont="1" applyBorder="1" applyAlignment="1"/>
    <xf numFmtId="21" fontId="28" fillId="0" borderId="1" xfId="0" applyNumberFormat="1" applyFont="1" applyFill="1" applyBorder="1" applyAlignment="1"/>
    <xf numFmtId="21" fontId="0" fillId="0" borderId="1" xfId="0" applyNumberFormat="1" applyFont="1" applyFill="1" applyBorder="1" applyAlignment="1"/>
    <xf numFmtId="0" fontId="1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Border="1" applyAlignment="1">
      <alignment horizontal="center"/>
    </xf>
    <xf numFmtId="0" fontId="0" fillId="0" borderId="0" xfId="0" applyAlignment="1"/>
    <xf numFmtId="21" fontId="0" fillId="0" borderId="1" xfId="0" applyNumberFormat="1" applyBorder="1" applyAlignment="1"/>
    <xf numFmtId="0" fontId="0" fillId="0" borderId="0" xfId="0" applyBorder="1"/>
    <xf numFmtId="0" fontId="23" fillId="0" borderId="0" xfId="0" applyFont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46" fontId="0" fillId="0" borderId="1" xfId="0" applyNumberFormat="1" applyBorder="1" applyAlignment="1"/>
    <xf numFmtId="0" fontId="1" fillId="0" borderId="0" xfId="2" applyFont="1" applyFill="1" applyBorder="1" applyAlignment="1">
      <alignment horizontal="left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1" xfId="0" applyFont="1" applyBorder="1"/>
    <xf numFmtId="0" fontId="0" fillId="0" borderId="1" xfId="0" applyBorder="1" applyAlignment="1">
      <alignment vertical="center"/>
    </xf>
    <xf numFmtId="2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 vertical="center"/>
    </xf>
    <xf numFmtId="20" fontId="11" fillId="0" borderId="0" xfId="0" applyNumberFormat="1" applyFont="1"/>
    <xf numFmtId="0" fontId="39" fillId="0" borderId="1" xfId="0" applyFont="1" applyFill="1" applyBorder="1" applyAlignment="1">
      <alignment horizontal="left"/>
    </xf>
    <xf numFmtId="21" fontId="28" fillId="0" borderId="1" xfId="0" applyNumberFormat="1" applyFont="1" applyFill="1" applyBorder="1" applyAlignment="1">
      <alignment horizontal="center"/>
    </xf>
    <xf numFmtId="0" fontId="39" fillId="0" borderId="1" xfId="0" applyFont="1" applyFill="1" applyBorder="1" applyAlignment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40" fillId="4" borderId="1" xfId="0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/>
    </xf>
    <xf numFmtId="21" fontId="0" fillId="0" borderId="1" xfId="0" applyNumberFormat="1" applyBorder="1" applyAlignment="1">
      <alignment horizontal="center" vertical="center"/>
    </xf>
    <xf numFmtId="0" fontId="40" fillId="4" borderId="1" xfId="0" quotePrefix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/>
    <xf numFmtId="0" fontId="13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horizontal="left"/>
    </xf>
    <xf numFmtId="16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164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</cellXfs>
  <cellStyles count="3">
    <cellStyle name="Normální" xfId="0" builtinId="0"/>
    <cellStyle name="Normální 2" xfId="2"/>
    <cellStyle name="Vysvětlující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371498</xdr:colOff>
      <xdr:row>0</xdr:row>
      <xdr:rowOff>76219</xdr:rowOff>
    </xdr:from>
    <xdr:to>
      <xdr:col>6</xdr:col>
      <xdr:colOff>458540</xdr:colOff>
      <xdr:row>2</xdr:row>
      <xdr:rowOff>107467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23" y="76219"/>
          <a:ext cx="1306242" cy="41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7" workbookViewId="0">
      <selection activeCell="G36" sqref="G36"/>
    </sheetView>
  </sheetViews>
  <sheetFormatPr defaultRowHeight="15" x14ac:dyDescent="0.25"/>
  <cols>
    <col min="1" max="1" width="10.85546875" style="2" customWidth="1"/>
    <col min="2" max="2" width="29.85546875" style="2" customWidth="1"/>
    <col min="3" max="3" width="18.28515625" style="2" customWidth="1"/>
    <col min="4" max="16384" width="9.140625" style="2"/>
  </cols>
  <sheetData>
    <row r="1" spans="1:11" x14ac:dyDescent="0.25">
      <c r="A1" s="170" t="s">
        <v>0</v>
      </c>
      <c r="B1" s="170"/>
      <c r="C1" s="170"/>
      <c r="D1" s="170"/>
      <c r="E1" s="170"/>
      <c r="F1" s="170"/>
      <c r="G1" s="170"/>
      <c r="H1" s="1"/>
      <c r="I1" s="1"/>
    </row>
    <row r="2" spans="1:11" x14ac:dyDescent="0.25">
      <c r="A2" s="171" t="s">
        <v>1</v>
      </c>
      <c r="B2" s="172"/>
      <c r="C2" s="172"/>
      <c r="D2" s="172"/>
      <c r="E2" s="172"/>
      <c r="F2" s="172"/>
      <c r="G2" s="172"/>
      <c r="H2" s="4"/>
      <c r="I2" s="4"/>
      <c r="J2" s="4"/>
      <c r="K2" s="4"/>
    </row>
    <row r="3" spans="1:11" x14ac:dyDescent="0.25">
      <c r="A3" s="3"/>
      <c r="B3" s="162"/>
      <c r="C3" s="162"/>
      <c r="D3" s="162"/>
      <c r="E3" s="162"/>
      <c r="F3" s="162"/>
      <c r="G3" s="162"/>
      <c r="H3" s="4"/>
      <c r="I3" s="4"/>
      <c r="J3" s="4"/>
      <c r="K3" s="4"/>
    </row>
    <row r="4" spans="1:11" x14ac:dyDescent="0.25">
      <c r="B4" s="7" t="s">
        <v>2</v>
      </c>
      <c r="C4" s="8" t="s">
        <v>3</v>
      </c>
      <c r="D4" s="7"/>
      <c r="E4" s="8"/>
      <c r="F4" s="9"/>
    </row>
    <row r="5" spans="1:11" x14ac:dyDescent="0.25">
      <c r="B5" s="7" t="s">
        <v>4</v>
      </c>
      <c r="C5" s="8" t="s">
        <v>440</v>
      </c>
      <c r="D5" s="7"/>
      <c r="E5" s="8"/>
      <c r="F5" s="6"/>
    </row>
    <row r="6" spans="1:11" x14ac:dyDescent="0.25">
      <c r="B6" s="7"/>
      <c r="C6" s="8"/>
      <c r="D6" s="7"/>
      <c r="E6" s="8"/>
      <c r="F6" s="6"/>
    </row>
    <row r="7" spans="1:11" x14ac:dyDescent="0.25">
      <c r="B7" s="8" t="s">
        <v>5</v>
      </c>
      <c r="C7" s="10" t="s">
        <v>6</v>
      </c>
      <c r="D7" s="7"/>
      <c r="E7" s="8"/>
      <c r="F7" s="6"/>
    </row>
    <row r="8" spans="1:11" ht="11.25" customHeight="1" x14ac:dyDescent="0.25">
      <c r="B8" s="7"/>
      <c r="C8" s="10"/>
      <c r="D8" s="7"/>
      <c r="E8" s="8"/>
      <c r="F8" s="6"/>
    </row>
    <row r="9" spans="1:11" x14ac:dyDescent="0.25">
      <c r="B9" s="7" t="s">
        <v>7</v>
      </c>
      <c r="C9" s="2" t="s">
        <v>8</v>
      </c>
      <c r="D9" s="11"/>
      <c r="E9" s="8"/>
      <c r="F9" s="6"/>
    </row>
    <row r="10" spans="1:11" x14ac:dyDescent="0.25">
      <c r="C10" s="12"/>
      <c r="E10" s="5"/>
      <c r="F10" s="6"/>
    </row>
    <row r="11" spans="1:11" x14ac:dyDescent="0.25">
      <c r="B11" s="7" t="s">
        <v>9</v>
      </c>
      <c r="C11" s="10" t="s">
        <v>10</v>
      </c>
      <c r="E11" s="10"/>
      <c r="F11" s="13"/>
    </row>
    <row r="12" spans="1:11" x14ac:dyDescent="0.25">
      <c r="C12" s="5"/>
      <c r="E12" s="5"/>
      <c r="F12" s="6"/>
    </row>
    <row r="13" spans="1:11" x14ac:dyDescent="0.25">
      <c r="B13" s="14" t="s">
        <v>11</v>
      </c>
      <c r="C13" s="11" t="s">
        <v>12</v>
      </c>
      <c r="D13" s="11"/>
      <c r="E13" s="5"/>
      <c r="F13" s="6"/>
    </row>
    <row r="14" spans="1:11" x14ac:dyDescent="0.25">
      <c r="B14" s="14" t="s">
        <v>13</v>
      </c>
      <c r="C14" s="2" t="s">
        <v>14</v>
      </c>
      <c r="D14" s="11"/>
      <c r="E14" s="5"/>
      <c r="F14" s="6"/>
    </row>
    <row r="15" spans="1:11" x14ac:dyDescent="0.25">
      <c r="B15" s="14"/>
      <c r="C15" s="2" t="s">
        <v>15</v>
      </c>
      <c r="E15" s="5"/>
      <c r="F15" s="6"/>
    </row>
    <row r="16" spans="1:11" x14ac:dyDescent="0.25">
      <c r="F16" s="6"/>
    </row>
    <row r="17" spans="2:7" x14ac:dyDescent="0.25">
      <c r="B17" s="14" t="s">
        <v>16</v>
      </c>
      <c r="C17" s="5" t="s">
        <v>17</v>
      </c>
      <c r="E17" s="5"/>
      <c r="F17" s="6"/>
    </row>
    <row r="18" spans="2:7" x14ac:dyDescent="0.25">
      <c r="E18" s="5"/>
      <c r="F18" s="6"/>
    </row>
    <row r="19" spans="2:7" x14ac:dyDescent="0.25">
      <c r="B19" s="14" t="s">
        <v>18</v>
      </c>
      <c r="C19" s="5" t="s">
        <v>19</v>
      </c>
      <c r="E19" s="5"/>
      <c r="F19" s="6"/>
    </row>
    <row r="20" spans="2:7" x14ac:dyDescent="0.25">
      <c r="B20" s="14"/>
      <c r="C20" s="5" t="s">
        <v>20</v>
      </c>
      <c r="E20" s="5"/>
      <c r="F20" s="6"/>
    </row>
    <row r="21" spans="2:7" x14ac:dyDescent="0.25">
      <c r="B21" s="14"/>
      <c r="C21" s="5"/>
      <c r="E21" s="5"/>
      <c r="F21" s="6"/>
    </row>
    <row r="22" spans="2:7" x14ac:dyDescent="0.25">
      <c r="B22" s="15" t="s">
        <v>21</v>
      </c>
      <c r="C22" s="11" t="s">
        <v>22</v>
      </c>
      <c r="D22" s="11"/>
      <c r="E22" s="5"/>
      <c r="F22" s="6"/>
    </row>
    <row r="23" spans="2:7" ht="9.75" customHeight="1" x14ac:dyDescent="0.25">
      <c r="B23" s="15"/>
      <c r="C23" s="11"/>
      <c r="D23" s="11"/>
      <c r="E23" s="5"/>
      <c r="F23" s="6"/>
    </row>
    <row r="24" spans="2:7" x14ac:dyDescent="0.25">
      <c r="B24" s="7" t="s">
        <v>23</v>
      </c>
      <c r="C24" s="5"/>
      <c r="D24" s="11"/>
      <c r="E24" s="5"/>
      <c r="F24" s="13"/>
    </row>
    <row r="25" spans="2:7" x14ac:dyDescent="0.25">
      <c r="B25" s="7" t="s">
        <v>24</v>
      </c>
      <c r="C25" s="5" t="s">
        <v>25</v>
      </c>
      <c r="D25" s="11"/>
      <c r="E25" s="5"/>
      <c r="F25" s="13"/>
    </row>
    <row r="26" spans="2:7" x14ac:dyDescent="0.25">
      <c r="B26" s="7"/>
      <c r="C26" s="5"/>
      <c r="D26" s="11"/>
      <c r="E26" s="5"/>
      <c r="F26" s="13"/>
    </row>
    <row r="27" spans="2:7" x14ac:dyDescent="0.25">
      <c r="B27" s="7" t="s">
        <v>26</v>
      </c>
      <c r="C27" s="5" t="s">
        <v>27</v>
      </c>
      <c r="E27" s="5"/>
      <c r="F27" s="6"/>
      <c r="G27" s="13"/>
    </row>
    <row r="28" spans="2:7" ht="11.25" customHeight="1" x14ac:dyDescent="0.25">
      <c r="B28" s="7"/>
      <c r="C28" s="5"/>
      <c r="E28" s="5"/>
      <c r="F28" s="6"/>
      <c r="G28" s="13"/>
    </row>
    <row r="29" spans="2:7" ht="15.75" x14ac:dyDescent="0.25">
      <c r="B29" s="7" t="s">
        <v>28</v>
      </c>
      <c r="C29" s="16" t="s">
        <v>29</v>
      </c>
      <c r="E29" s="5"/>
      <c r="F29" s="6"/>
      <c r="G29" s="13"/>
    </row>
    <row r="30" spans="2:7" x14ac:dyDescent="0.25">
      <c r="B30" s="7"/>
      <c r="E30" s="5"/>
      <c r="F30" s="6"/>
      <c r="G30" s="13"/>
    </row>
    <row r="31" spans="2:7" x14ac:dyDescent="0.25">
      <c r="B31" s="7" t="s">
        <v>30</v>
      </c>
      <c r="C31" s="12" t="s">
        <v>31</v>
      </c>
      <c r="D31" s="11"/>
      <c r="E31" s="5"/>
      <c r="F31" s="13"/>
      <c r="G31" s="13"/>
    </row>
    <row r="32" spans="2:7" x14ac:dyDescent="0.25">
      <c r="B32" s="7" t="s">
        <v>32</v>
      </c>
      <c r="C32" s="8" t="s">
        <v>33</v>
      </c>
      <c r="D32" s="11"/>
      <c r="E32" s="5"/>
      <c r="F32" s="13"/>
      <c r="G32" s="13"/>
    </row>
    <row r="33" spans="2:7" x14ac:dyDescent="0.25">
      <c r="B33" s="7" t="s">
        <v>34</v>
      </c>
      <c r="C33" s="10" t="s">
        <v>35</v>
      </c>
      <c r="D33" s="11"/>
      <c r="E33" s="5"/>
      <c r="F33" s="13"/>
      <c r="G33" s="13"/>
    </row>
    <row r="34" spans="2:7" x14ac:dyDescent="0.25">
      <c r="B34" s="7" t="s">
        <v>36</v>
      </c>
      <c r="C34" s="10" t="s">
        <v>37</v>
      </c>
      <c r="D34" s="11"/>
      <c r="E34" s="5"/>
      <c r="F34" s="13"/>
      <c r="G34" s="13"/>
    </row>
    <row r="35" spans="2:7" ht="9.75" customHeight="1" x14ac:dyDescent="0.25">
      <c r="B35" s="7"/>
      <c r="C35" s="10"/>
      <c r="D35" s="11"/>
      <c r="E35" s="5"/>
      <c r="F35" s="13"/>
      <c r="G35" s="13"/>
    </row>
    <row r="36" spans="2:7" x14ac:dyDescent="0.25">
      <c r="B36" s="7" t="s">
        <v>38</v>
      </c>
      <c r="C36" s="10" t="s">
        <v>39</v>
      </c>
      <c r="D36" s="11"/>
      <c r="E36" s="5"/>
      <c r="F36" s="13"/>
      <c r="G36" s="13"/>
    </row>
    <row r="37" spans="2:7" x14ac:dyDescent="0.25">
      <c r="C37" s="2" t="s">
        <v>8</v>
      </c>
      <c r="D37" s="11"/>
      <c r="E37" s="5"/>
      <c r="F37" s="13"/>
      <c r="G37" s="13"/>
    </row>
    <row r="38" spans="2:7" ht="15.75" x14ac:dyDescent="0.25">
      <c r="C38" s="54" t="s">
        <v>441</v>
      </c>
      <c r="D38" s="11"/>
      <c r="E38" s="5"/>
      <c r="F38" s="13"/>
      <c r="G38" s="13"/>
    </row>
    <row r="39" spans="2:7" ht="11.25" customHeight="1" x14ac:dyDescent="0.25">
      <c r="C39" s="129"/>
      <c r="D39" s="11"/>
      <c r="E39" s="5"/>
      <c r="F39" s="13"/>
      <c r="G39" s="13"/>
    </row>
    <row r="40" spans="2:7" x14ac:dyDescent="0.25">
      <c r="B40" s="14" t="s">
        <v>40</v>
      </c>
      <c r="C40" s="11" t="s">
        <v>41</v>
      </c>
      <c r="D40" s="11"/>
    </row>
    <row r="41" spans="2:7" x14ac:dyDescent="0.25">
      <c r="C41" s="11" t="s">
        <v>42</v>
      </c>
      <c r="D41" s="11"/>
    </row>
    <row r="42" spans="2:7" x14ac:dyDescent="0.25">
      <c r="C42" s="17" t="s">
        <v>43</v>
      </c>
      <c r="D42" s="11"/>
    </row>
    <row r="43" spans="2:7" x14ac:dyDescent="0.25">
      <c r="C43" s="18" t="s">
        <v>44</v>
      </c>
    </row>
    <row r="44" spans="2:7" x14ac:dyDescent="0.25">
      <c r="C44" s="18" t="s">
        <v>45</v>
      </c>
    </row>
    <row r="45" spans="2:7" x14ac:dyDescent="0.25">
      <c r="C45" s="18" t="s">
        <v>46</v>
      </c>
    </row>
    <row r="46" spans="2:7" x14ac:dyDescent="0.25">
      <c r="C46" s="18" t="s">
        <v>47</v>
      </c>
    </row>
    <row r="47" spans="2:7" x14ac:dyDescent="0.25">
      <c r="C47" s="19" t="s">
        <v>48</v>
      </c>
    </row>
    <row r="48" spans="2:7" x14ac:dyDescent="0.25">
      <c r="C48" s="19"/>
    </row>
    <row r="49" spans="2:4" x14ac:dyDescent="0.25">
      <c r="B49" s="15" t="s">
        <v>49</v>
      </c>
      <c r="C49" s="11" t="s">
        <v>50</v>
      </c>
      <c r="D49" s="11" t="s">
        <v>51</v>
      </c>
    </row>
    <row r="50" spans="2:4" x14ac:dyDescent="0.25">
      <c r="C50" s="11" t="s">
        <v>52</v>
      </c>
      <c r="D50" s="2" t="s">
        <v>51</v>
      </c>
    </row>
    <row r="51" spans="2:4" x14ac:dyDescent="0.25">
      <c r="C51" s="2" t="s">
        <v>53</v>
      </c>
      <c r="D51" s="2" t="s">
        <v>51</v>
      </c>
    </row>
  </sheetData>
  <mergeCells count="2">
    <mergeCell ref="A1:G1"/>
    <mergeCell ref="A2:G2"/>
  </mergeCells>
  <pageMargins left="0.31496062992125984" right="0.11811023622047245" top="0.78740157480314965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9" workbookViewId="0">
      <selection activeCell="P46" sqref="P46"/>
    </sheetView>
  </sheetViews>
  <sheetFormatPr defaultColWidth="6.85546875" defaultRowHeight="15.75" x14ac:dyDescent="0.25"/>
  <cols>
    <col min="1" max="1" width="6.85546875" style="21"/>
    <col min="2" max="2" width="8" style="21" customWidth="1"/>
    <col min="3" max="3" width="8.7109375" style="21" customWidth="1"/>
    <col min="4" max="16384" width="6.85546875" style="21"/>
  </cols>
  <sheetData>
    <row r="1" spans="1:10" ht="18" x14ac:dyDescent="0.25">
      <c r="A1" s="177" t="s">
        <v>0</v>
      </c>
      <c r="B1" s="177"/>
      <c r="C1" s="177"/>
      <c r="D1" s="177"/>
      <c r="E1" s="177"/>
      <c r="F1" s="177"/>
      <c r="G1" s="177"/>
      <c r="H1" s="177"/>
      <c r="I1" s="20"/>
    </row>
    <row r="2" spans="1:10" ht="18" x14ac:dyDescent="0.25">
      <c r="A2" s="178" t="s">
        <v>1</v>
      </c>
      <c r="B2" s="178"/>
      <c r="C2" s="178"/>
      <c r="D2" s="178"/>
      <c r="E2" s="178"/>
      <c r="F2" s="178"/>
      <c r="G2" s="178"/>
      <c r="H2" s="178"/>
      <c r="I2" s="22"/>
    </row>
    <row r="3" spans="1:10" ht="18" customHeight="1" x14ac:dyDescent="0.25">
      <c r="A3" s="179" t="s">
        <v>54</v>
      </c>
      <c r="B3" s="179"/>
      <c r="C3" s="179"/>
      <c r="D3" s="179"/>
      <c r="E3" s="179"/>
      <c r="F3" s="179"/>
      <c r="G3" s="179"/>
      <c r="H3" s="179"/>
      <c r="I3" s="23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0" customFormat="1" x14ac:dyDescent="0.3">
      <c r="B5" s="24" t="s">
        <v>55</v>
      </c>
      <c r="C5" s="25"/>
      <c r="D5" s="25"/>
      <c r="E5" s="25"/>
      <c r="F5" s="25"/>
      <c r="G5" s="25"/>
      <c r="H5" s="25"/>
      <c r="I5" s="26"/>
      <c r="J5" s="25"/>
    </row>
    <row r="6" spans="1:10" s="27" customFormat="1" ht="45" x14ac:dyDescent="0.3">
      <c r="B6" s="28" t="s">
        <v>56</v>
      </c>
      <c r="C6" s="29" t="s">
        <v>57</v>
      </c>
      <c r="D6" s="29" t="s">
        <v>58</v>
      </c>
      <c r="E6" s="29" t="s">
        <v>59</v>
      </c>
      <c r="F6" s="30" t="s">
        <v>60</v>
      </c>
      <c r="G6" s="29" t="s">
        <v>61</v>
      </c>
      <c r="H6" s="29" t="s">
        <v>62</v>
      </c>
      <c r="I6" s="31" t="s">
        <v>63</v>
      </c>
      <c r="J6" s="32"/>
    </row>
    <row r="7" spans="1:10" customFormat="1" x14ac:dyDescent="0.3">
      <c r="B7" s="33" t="s">
        <v>64</v>
      </c>
      <c r="C7" s="34">
        <v>15</v>
      </c>
      <c r="D7" s="34">
        <v>4</v>
      </c>
      <c r="E7" s="35" t="s">
        <v>65</v>
      </c>
      <c r="F7" s="35" t="s">
        <v>65</v>
      </c>
      <c r="G7" s="35" t="s">
        <v>65</v>
      </c>
      <c r="H7" s="35" t="s">
        <v>65</v>
      </c>
      <c r="I7" s="36">
        <f>SUM(C7:H7)</f>
        <v>19</v>
      </c>
      <c r="J7" s="37" t="s">
        <v>66</v>
      </c>
    </row>
    <row r="8" spans="1:10" customFormat="1" x14ac:dyDescent="0.3">
      <c r="B8" s="33" t="s">
        <v>67</v>
      </c>
      <c r="C8" s="34">
        <v>10</v>
      </c>
      <c r="D8" s="34">
        <v>6</v>
      </c>
      <c r="E8" s="35" t="s">
        <v>65</v>
      </c>
      <c r="F8" s="35" t="s">
        <v>65</v>
      </c>
      <c r="G8" s="35" t="s">
        <v>65</v>
      </c>
      <c r="H8" s="35" t="s">
        <v>65</v>
      </c>
      <c r="I8" s="36">
        <f t="shared" ref="I8:I11" si="0">SUM(C8:H8)</f>
        <v>16</v>
      </c>
      <c r="J8" s="38" t="s">
        <v>68</v>
      </c>
    </row>
    <row r="9" spans="1:10" customFormat="1" x14ac:dyDescent="0.3">
      <c r="B9" s="33" t="s">
        <v>69</v>
      </c>
      <c r="C9" s="34">
        <v>18</v>
      </c>
      <c r="D9" s="34">
        <v>11</v>
      </c>
      <c r="E9" s="34">
        <v>3</v>
      </c>
      <c r="F9" s="34">
        <v>12</v>
      </c>
      <c r="G9" s="34">
        <v>13</v>
      </c>
      <c r="H9" s="35" t="s">
        <v>65</v>
      </c>
      <c r="I9" s="36">
        <f t="shared" si="0"/>
        <v>57</v>
      </c>
      <c r="J9" s="26"/>
    </row>
    <row r="10" spans="1:10" customFormat="1" x14ac:dyDescent="0.3">
      <c r="B10" s="33" t="s">
        <v>70</v>
      </c>
      <c r="C10" s="34">
        <v>12</v>
      </c>
      <c r="D10" s="34">
        <v>8</v>
      </c>
      <c r="E10" s="34">
        <v>2</v>
      </c>
      <c r="F10" s="34">
        <v>1</v>
      </c>
      <c r="G10" s="34">
        <v>9</v>
      </c>
      <c r="H10" s="34">
        <v>4</v>
      </c>
      <c r="I10" s="36">
        <f t="shared" si="0"/>
        <v>36</v>
      </c>
      <c r="J10" s="26"/>
    </row>
    <row r="11" spans="1:10" customFormat="1" x14ac:dyDescent="0.3">
      <c r="B11" s="33" t="s">
        <v>71</v>
      </c>
      <c r="C11" s="35">
        <v>4</v>
      </c>
      <c r="D11" s="35">
        <v>3</v>
      </c>
      <c r="E11" s="35" t="s">
        <v>65</v>
      </c>
      <c r="F11" s="35" t="s">
        <v>65</v>
      </c>
      <c r="G11" s="35">
        <v>2</v>
      </c>
      <c r="H11" s="34">
        <v>2</v>
      </c>
      <c r="I11" s="36">
        <f t="shared" si="0"/>
        <v>11</v>
      </c>
      <c r="J11" s="26"/>
    </row>
    <row r="12" spans="1:10" customFormat="1" x14ac:dyDescent="0.3">
      <c r="B12" s="33" t="s">
        <v>72</v>
      </c>
      <c r="C12" s="36"/>
      <c r="D12" s="36"/>
      <c r="E12" s="36"/>
      <c r="F12" s="36"/>
      <c r="G12" s="36"/>
      <c r="H12" s="36"/>
      <c r="I12" s="36">
        <f>SUM(I7:I11)</f>
        <v>139</v>
      </c>
      <c r="J12" s="26"/>
    </row>
    <row r="13" spans="1:10" customFormat="1" ht="15" x14ac:dyDescent="0.25"/>
    <row r="14" spans="1:10" customFormat="1" ht="16.5" x14ac:dyDescent="0.3">
      <c r="A14" s="39"/>
      <c r="B14" s="40" t="s">
        <v>73</v>
      </c>
      <c r="C14" s="39"/>
      <c r="D14" s="39"/>
      <c r="E14" s="39"/>
      <c r="F14" s="39"/>
      <c r="G14" s="39"/>
      <c r="H14" s="39"/>
      <c r="I14" s="41"/>
      <c r="J14" s="39"/>
    </row>
    <row r="15" spans="1:10" customFormat="1" x14ac:dyDescent="0.3">
      <c r="A15" s="42" t="s">
        <v>74</v>
      </c>
      <c r="B15" s="180" t="s">
        <v>75</v>
      </c>
      <c r="C15" s="180"/>
      <c r="D15" s="43" t="s">
        <v>57</v>
      </c>
      <c r="E15" s="43" t="s">
        <v>58</v>
      </c>
      <c r="F15" s="43" t="s">
        <v>59</v>
      </c>
      <c r="G15" s="44" t="s">
        <v>60</v>
      </c>
      <c r="H15" s="43" t="s">
        <v>76</v>
      </c>
      <c r="I15" s="43" t="s">
        <v>77</v>
      </c>
      <c r="J15" s="43" t="s">
        <v>63</v>
      </c>
    </row>
    <row r="16" spans="1:10" customFormat="1" x14ac:dyDescent="0.3">
      <c r="A16" s="45" t="s">
        <v>78</v>
      </c>
      <c r="B16" s="174" t="s">
        <v>79</v>
      </c>
      <c r="C16" s="174"/>
      <c r="D16" s="46">
        <v>0</v>
      </c>
      <c r="E16" s="46">
        <v>0</v>
      </c>
      <c r="F16" s="46">
        <v>0</v>
      </c>
      <c r="G16" s="46">
        <v>2</v>
      </c>
      <c r="H16" s="46">
        <v>0</v>
      </c>
      <c r="I16" s="46">
        <v>0</v>
      </c>
      <c r="J16" s="36">
        <f>SUM(D16:I16)</f>
        <v>2</v>
      </c>
    </row>
    <row r="17" spans="1:10" customFormat="1" x14ac:dyDescent="0.3">
      <c r="A17" s="47" t="s">
        <v>80</v>
      </c>
      <c r="B17" s="176" t="s">
        <v>81</v>
      </c>
      <c r="C17" s="176"/>
      <c r="D17" s="46">
        <v>3</v>
      </c>
      <c r="E17" s="46">
        <v>0</v>
      </c>
      <c r="F17" s="46">
        <v>0</v>
      </c>
      <c r="G17" s="46">
        <v>1</v>
      </c>
      <c r="H17" s="46">
        <v>1</v>
      </c>
      <c r="I17" s="46">
        <v>2</v>
      </c>
      <c r="J17" s="36">
        <f t="shared" ref="J17:J50" si="1">SUM(D17:I17)</f>
        <v>7</v>
      </c>
    </row>
    <row r="18" spans="1:10" customFormat="1" x14ac:dyDescent="0.3">
      <c r="A18" s="48" t="s">
        <v>82</v>
      </c>
      <c r="B18" s="176" t="s">
        <v>83</v>
      </c>
      <c r="C18" s="176"/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36">
        <f t="shared" si="1"/>
        <v>0</v>
      </c>
    </row>
    <row r="19" spans="1:10" customFormat="1" x14ac:dyDescent="0.3">
      <c r="A19" s="48" t="s">
        <v>84</v>
      </c>
      <c r="B19" s="176" t="s">
        <v>85</v>
      </c>
      <c r="C19" s="176"/>
      <c r="D19" s="46">
        <v>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36">
        <f t="shared" si="1"/>
        <v>1</v>
      </c>
    </row>
    <row r="20" spans="1:10" customFormat="1" x14ac:dyDescent="0.3">
      <c r="A20" s="45" t="s">
        <v>86</v>
      </c>
      <c r="B20" s="174" t="s">
        <v>87</v>
      </c>
      <c r="C20" s="174"/>
      <c r="D20" s="46">
        <v>6</v>
      </c>
      <c r="E20" s="46">
        <v>7</v>
      </c>
      <c r="F20" s="46">
        <v>0</v>
      </c>
      <c r="G20" s="46">
        <v>0</v>
      </c>
      <c r="H20" s="46">
        <v>0</v>
      </c>
      <c r="I20" s="46">
        <v>0</v>
      </c>
      <c r="J20" s="36">
        <f t="shared" si="1"/>
        <v>13</v>
      </c>
    </row>
    <row r="21" spans="1:10" customFormat="1" x14ac:dyDescent="0.3">
      <c r="A21" s="47" t="s">
        <v>88</v>
      </c>
      <c r="B21" s="176" t="s">
        <v>89</v>
      </c>
      <c r="C21" s="176"/>
      <c r="D21" s="46">
        <v>10</v>
      </c>
      <c r="E21" s="46">
        <v>7</v>
      </c>
      <c r="F21" s="46">
        <v>0</v>
      </c>
      <c r="G21" s="46">
        <v>0</v>
      </c>
      <c r="H21" s="46">
        <v>0</v>
      </c>
      <c r="I21" s="46">
        <v>1</v>
      </c>
      <c r="J21" s="36">
        <f t="shared" si="1"/>
        <v>18</v>
      </c>
    </row>
    <row r="22" spans="1:10" customFormat="1" x14ac:dyDescent="0.3">
      <c r="A22" s="47" t="s">
        <v>90</v>
      </c>
      <c r="B22" s="176" t="s">
        <v>91</v>
      </c>
      <c r="C22" s="176"/>
      <c r="D22" s="46">
        <v>6</v>
      </c>
      <c r="E22" s="46">
        <v>3</v>
      </c>
      <c r="F22" s="46">
        <v>0</v>
      </c>
      <c r="G22" s="46">
        <v>0</v>
      </c>
      <c r="H22" s="46">
        <v>0</v>
      </c>
      <c r="I22" s="46">
        <v>0</v>
      </c>
      <c r="J22" s="36">
        <f t="shared" si="1"/>
        <v>9</v>
      </c>
    </row>
    <row r="23" spans="1:10" customFormat="1" x14ac:dyDescent="0.3">
      <c r="A23" s="45" t="s">
        <v>92</v>
      </c>
      <c r="B23" s="174" t="s">
        <v>93</v>
      </c>
      <c r="C23" s="174"/>
      <c r="D23" s="46">
        <v>1</v>
      </c>
      <c r="E23" s="46">
        <v>3</v>
      </c>
      <c r="F23" s="46">
        <v>0</v>
      </c>
      <c r="G23" s="46">
        <v>2</v>
      </c>
      <c r="H23" s="46">
        <v>1</v>
      </c>
      <c r="I23" s="46">
        <v>0</v>
      </c>
      <c r="J23" s="36">
        <f t="shared" si="1"/>
        <v>7</v>
      </c>
    </row>
    <row r="24" spans="1:10" customFormat="1" x14ac:dyDescent="0.3">
      <c r="A24" s="49" t="s">
        <v>94</v>
      </c>
      <c r="B24" s="174" t="s">
        <v>95</v>
      </c>
      <c r="C24" s="174"/>
      <c r="D24" s="46">
        <v>0</v>
      </c>
      <c r="E24" s="46">
        <v>1</v>
      </c>
      <c r="F24" s="46">
        <v>0</v>
      </c>
      <c r="G24" s="46">
        <v>0</v>
      </c>
      <c r="H24" s="46">
        <v>0</v>
      </c>
      <c r="I24" s="46">
        <v>0</v>
      </c>
      <c r="J24" s="36">
        <f t="shared" si="1"/>
        <v>1</v>
      </c>
    </row>
    <row r="25" spans="1:10" customFormat="1" ht="16.5" x14ac:dyDescent="0.3">
      <c r="A25" s="49" t="s">
        <v>96</v>
      </c>
      <c r="B25" s="174" t="s">
        <v>97</v>
      </c>
      <c r="C25" s="174"/>
      <c r="D25" s="46">
        <v>1</v>
      </c>
      <c r="E25" s="46">
        <v>0</v>
      </c>
      <c r="F25" s="46">
        <v>0</v>
      </c>
      <c r="G25" s="46">
        <v>0</v>
      </c>
      <c r="H25" s="50">
        <v>0</v>
      </c>
      <c r="I25" s="46">
        <v>2</v>
      </c>
      <c r="J25" s="36">
        <f>SUM(D25:I25)</f>
        <v>3</v>
      </c>
    </row>
    <row r="26" spans="1:10" customFormat="1" ht="16.5" x14ac:dyDescent="0.3">
      <c r="A26" s="49" t="s">
        <v>98</v>
      </c>
      <c r="B26" s="174" t="s">
        <v>99</v>
      </c>
      <c r="C26" s="174"/>
      <c r="D26" s="46">
        <v>0</v>
      </c>
      <c r="E26" s="46">
        <v>1</v>
      </c>
      <c r="F26" s="46">
        <v>0</v>
      </c>
      <c r="G26" s="46">
        <v>1</v>
      </c>
      <c r="H26" s="50">
        <v>0</v>
      </c>
      <c r="I26" s="46">
        <v>2</v>
      </c>
      <c r="J26" s="36">
        <f>SUM(D26:I26)</f>
        <v>4</v>
      </c>
    </row>
    <row r="27" spans="1:10" customFormat="1" x14ac:dyDescent="0.3">
      <c r="A27" s="49" t="s">
        <v>100</v>
      </c>
      <c r="B27" s="174" t="s">
        <v>101</v>
      </c>
      <c r="C27" s="174"/>
      <c r="D27" s="46">
        <v>2</v>
      </c>
      <c r="E27" s="46">
        <v>1</v>
      </c>
      <c r="F27" s="46">
        <v>0</v>
      </c>
      <c r="G27" s="46">
        <v>1</v>
      </c>
      <c r="H27" s="46">
        <v>1</v>
      </c>
      <c r="I27" s="46">
        <v>3</v>
      </c>
      <c r="J27" s="36">
        <f t="shared" si="1"/>
        <v>8</v>
      </c>
    </row>
    <row r="28" spans="1:10" customFormat="1" x14ac:dyDescent="0.3">
      <c r="A28" s="49" t="s">
        <v>102</v>
      </c>
      <c r="B28" s="174" t="s">
        <v>103</v>
      </c>
      <c r="C28" s="174"/>
      <c r="D28" s="46">
        <v>4</v>
      </c>
      <c r="E28" s="46">
        <v>2</v>
      </c>
      <c r="F28" s="46">
        <v>1</v>
      </c>
      <c r="G28" s="46">
        <v>1</v>
      </c>
      <c r="H28" s="46">
        <v>1</v>
      </c>
      <c r="I28" s="46">
        <v>2</v>
      </c>
      <c r="J28" s="36">
        <f t="shared" si="1"/>
        <v>11</v>
      </c>
    </row>
    <row r="29" spans="1:10" customFormat="1" x14ac:dyDescent="0.3">
      <c r="A29" s="49" t="s">
        <v>104</v>
      </c>
      <c r="B29" s="174" t="s">
        <v>105</v>
      </c>
      <c r="C29" s="174"/>
      <c r="D29" s="46">
        <v>0</v>
      </c>
      <c r="E29" s="46">
        <v>0</v>
      </c>
      <c r="F29" s="46">
        <v>2</v>
      </c>
      <c r="G29" s="46">
        <v>0</v>
      </c>
      <c r="H29" s="46">
        <v>1</v>
      </c>
      <c r="I29" s="46">
        <v>1</v>
      </c>
      <c r="J29" s="36">
        <f t="shared" si="1"/>
        <v>4</v>
      </c>
    </row>
    <row r="30" spans="1:10" customFormat="1" x14ac:dyDescent="0.3">
      <c r="A30" s="45" t="s">
        <v>106</v>
      </c>
      <c r="B30" s="174" t="s">
        <v>107</v>
      </c>
      <c r="C30" s="174"/>
      <c r="D30" s="46">
        <v>0</v>
      </c>
      <c r="E30" s="46">
        <v>0</v>
      </c>
      <c r="F30" s="46">
        <v>1</v>
      </c>
      <c r="G30" s="46">
        <v>1</v>
      </c>
      <c r="H30" s="46">
        <v>0</v>
      </c>
      <c r="I30" s="46">
        <v>2</v>
      </c>
      <c r="J30" s="36">
        <f t="shared" si="1"/>
        <v>4</v>
      </c>
    </row>
    <row r="31" spans="1:10" customFormat="1" x14ac:dyDescent="0.3">
      <c r="A31" s="45" t="s">
        <v>108</v>
      </c>
      <c r="B31" s="174" t="s">
        <v>109</v>
      </c>
      <c r="C31" s="174"/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36">
        <f t="shared" si="1"/>
        <v>0</v>
      </c>
    </row>
    <row r="32" spans="1:10" customFormat="1" x14ac:dyDescent="0.3">
      <c r="A32" s="45" t="s">
        <v>110</v>
      </c>
      <c r="B32" s="174" t="s">
        <v>111</v>
      </c>
      <c r="C32" s="174"/>
      <c r="D32" s="46">
        <v>0</v>
      </c>
      <c r="E32" s="46">
        <v>0</v>
      </c>
      <c r="F32" s="46">
        <v>0</v>
      </c>
      <c r="G32" s="46">
        <v>0</v>
      </c>
      <c r="H32" s="46">
        <v>1</v>
      </c>
      <c r="I32" s="46">
        <v>1</v>
      </c>
      <c r="J32" s="36">
        <f t="shared" si="1"/>
        <v>2</v>
      </c>
    </row>
    <row r="33" spans="1:16" customFormat="1" x14ac:dyDescent="0.3">
      <c r="A33" s="45" t="s">
        <v>112</v>
      </c>
      <c r="B33" s="174" t="s">
        <v>113</v>
      </c>
      <c r="C33" s="174"/>
      <c r="D33" s="46">
        <v>6</v>
      </c>
      <c r="E33" s="46">
        <v>1</v>
      </c>
      <c r="F33" s="46">
        <v>0</v>
      </c>
      <c r="G33" s="46">
        <v>0</v>
      </c>
      <c r="H33" s="46">
        <v>0</v>
      </c>
      <c r="I33" s="46">
        <v>0</v>
      </c>
      <c r="J33" s="36">
        <f t="shared" si="1"/>
        <v>7</v>
      </c>
    </row>
    <row r="34" spans="1:16" customFormat="1" x14ac:dyDescent="0.3">
      <c r="A34" s="47" t="s">
        <v>114</v>
      </c>
      <c r="B34" s="176" t="s">
        <v>115</v>
      </c>
      <c r="C34" s="176"/>
      <c r="D34" s="46">
        <v>0</v>
      </c>
      <c r="E34" s="46">
        <v>1</v>
      </c>
      <c r="F34" s="46">
        <v>0</v>
      </c>
      <c r="G34" s="46">
        <v>0</v>
      </c>
      <c r="H34" s="46">
        <v>0</v>
      </c>
      <c r="I34" s="46">
        <v>0</v>
      </c>
      <c r="J34" s="36">
        <f t="shared" si="1"/>
        <v>1</v>
      </c>
    </row>
    <row r="35" spans="1:16" customFormat="1" x14ac:dyDescent="0.3">
      <c r="A35" s="47" t="s">
        <v>116</v>
      </c>
      <c r="B35" s="176" t="s">
        <v>117</v>
      </c>
      <c r="C35" s="176"/>
      <c r="D35" s="46">
        <v>3</v>
      </c>
      <c r="E35" s="46">
        <v>1</v>
      </c>
      <c r="F35" s="46">
        <v>0</v>
      </c>
      <c r="G35" s="46">
        <v>0</v>
      </c>
      <c r="H35" s="46">
        <v>0</v>
      </c>
      <c r="I35" s="46">
        <v>0</v>
      </c>
      <c r="J35" s="36">
        <f t="shared" si="1"/>
        <v>4</v>
      </c>
    </row>
    <row r="36" spans="1:16" customFormat="1" x14ac:dyDescent="0.3">
      <c r="A36" s="48" t="s">
        <v>118</v>
      </c>
      <c r="B36" s="176" t="s">
        <v>119</v>
      </c>
      <c r="C36" s="176"/>
      <c r="D36" s="46">
        <v>1</v>
      </c>
      <c r="E36" s="46">
        <v>1</v>
      </c>
      <c r="F36" s="46">
        <v>0</v>
      </c>
      <c r="G36" s="46">
        <v>0</v>
      </c>
      <c r="H36" s="46">
        <v>0</v>
      </c>
      <c r="I36" s="46">
        <v>0</v>
      </c>
      <c r="J36" s="36">
        <f t="shared" si="1"/>
        <v>2</v>
      </c>
    </row>
    <row r="37" spans="1:16" customFormat="1" x14ac:dyDescent="0.3">
      <c r="A37" s="45" t="s">
        <v>120</v>
      </c>
      <c r="B37" s="174" t="s">
        <v>121</v>
      </c>
      <c r="C37" s="174"/>
      <c r="D37" s="46">
        <v>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36">
        <f t="shared" si="1"/>
        <v>1</v>
      </c>
    </row>
    <row r="38" spans="1:16" customFormat="1" x14ac:dyDescent="0.3">
      <c r="A38" s="49" t="s">
        <v>122</v>
      </c>
      <c r="B38" s="174" t="s">
        <v>123</v>
      </c>
      <c r="C38" s="174"/>
      <c r="D38" s="46">
        <v>0</v>
      </c>
      <c r="E38" s="46">
        <v>0</v>
      </c>
      <c r="F38" s="46">
        <v>0</v>
      </c>
      <c r="G38" s="46">
        <v>2</v>
      </c>
      <c r="H38" s="46">
        <v>0</v>
      </c>
      <c r="I38" s="46">
        <v>0</v>
      </c>
      <c r="J38" s="36">
        <f t="shared" si="1"/>
        <v>2</v>
      </c>
    </row>
    <row r="39" spans="1:16" customFormat="1" x14ac:dyDescent="0.3">
      <c r="A39" s="49" t="s">
        <v>124</v>
      </c>
      <c r="B39" s="174" t="s">
        <v>125</v>
      </c>
      <c r="C39" s="174"/>
      <c r="D39" s="46">
        <v>2</v>
      </c>
      <c r="E39" s="46">
        <v>1</v>
      </c>
      <c r="F39" s="46">
        <v>0</v>
      </c>
      <c r="G39" s="46">
        <v>0</v>
      </c>
      <c r="H39" s="46">
        <v>0</v>
      </c>
      <c r="I39" s="46">
        <v>0</v>
      </c>
      <c r="J39" s="36">
        <f t="shared" si="1"/>
        <v>3</v>
      </c>
    </row>
    <row r="40" spans="1:16" customFormat="1" x14ac:dyDescent="0.3">
      <c r="A40" s="45" t="s">
        <v>126</v>
      </c>
      <c r="B40" s="174" t="s">
        <v>127</v>
      </c>
      <c r="C40" s="175"/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36">
        <f t="shared" si="1"/>
        <v>0</v>
      </c>
    </row>
    <row r="41" spans="1:16" customFormat="1" x14ac:dyDescent="0.3">
      <c r="A41" s="45" t="s">
        <v>128</v>
      </c>
      <c r="B41" s="174" t="s">
        <v>129</v>
      </c>
      <c r="C41" s="175"/>
      <c r="D41" s="46">
        <v>2</v>
      </c>
      <c r="E41" s="46">
        <v>0</v>
      </c>
      <c r="F41" s="46">
        <v>0</v>
      </c>
      <c r="G41" s="46">
        <v>1</v>
      </c>
      <c r="H41" s="46">
        <v>1</v>
      </c>
      <c r="I41" s="46">
        <v>1</v>
      </c>
      <c r="J41" s="36">
        <f t="shared" si="1"/>
        <v>5</v>
      </c>
    </row>
    <row r="42" spans="1:16" customFormat="1" x14ac:dyDescent="0.3">
      <c r="A42" s="45" t="s">
        <v>130</v>
      </c>
      <c r="B42" s="174" t="s">
        <v>131</v>
      </c>
      <c r="C42" s="175"/>
      <c r="D42" s="46">
        <v>1</v>
      </c>
      <c r="E42" s="46">
        <v>0</v>
      </c>
      <c r="F42" s="46">
        <v>0</v>
      </c>
      <c r="G42" s="46">
        <v>0</v>
      </c>
      <c r="H42" s="46">
        <v>1</v>
      </c>
      <c r="I42" s="46">
        <v>0</v>
      </c>
      <c r="J42" s="36">
        <f t="shared" si="1"/>
        <v>2</v>
      </c>
    </row>
    <row r="43" spans="1:16" customFormat="1" x14ac:dyDescent="0.3">
      <c r="A43" s="45" t="s">
        <v>132</v>
      </c>
      <c r="B43" s="174" t="s">
        <v>133</v>
      </c>
      <c r="C43" s="175"/>
      <c r="D43" s="46">
        <v>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36">
        <f t="shared" si="1"/>
        <v>1</v>
      </c>
    </row>
    <row r="44" spans="1:16" customFormat="1" x14ac:dyDescent="0.3">
      <c r="A44" s="51" t="s">
        <v>134</v>
      </c>
      <c r="B44" s="174" t="s">
        <v>135</v>
      </c>
      <c r="C44" s="175"/>
      <c r="D44" s="46">
        <v>0</v>
      </c>
      <c r="E44" s="46">
        <v>0</v>
      </c>
      <c r="F44" s="46">
        <v>0</v>
      </c>
      <c r="G44" s="46">
        <v>1</v>
      </c>
      <c r="H44" s="46">
        <v>0</v>
      </c>
      <c r="I44" s="46">
        <v>2</v>
      </c>
      <c r="J44" s="36">
        <f t="shared" si="1"/>
        <v>3</v>
      </c>
    </row>
    <row r="45" spans="1:16" customFormat="1" x14ac:dyDescent="0.3">
      <c r="A45" s="51" t="s">
        <v>136</v>
      </c>
      <c r="B45" s="174" t="s">
        <v>137</v>
      </c>
      <c r="C45" s="175"/>
      <c r="D45" s="46">
        <v>0</v>
      </c>
      <c r="E45" s="46">
        <v>0</v>
      </c>
      <c r="F45" s="46">
        <v>1</v>
      </c>
      <c r="G45" s="46">
        <v>0</v>
      </c>
      <c r="H45" s="46">
        <v>0</v>
      </c>
      <c r="I45" s="46">
        <v>0</v>
      </c>
      <c r="J45" s="36">
        <f t="shared" si="1"/>
        <v>1</v>
      </c>
    </row>
    <row r="46" spans="1:16" customFormat="1" ht="16.5" x14ac:dyDescent="0.3">
      <c r="A46" s="51" t="s">
        <v>138</v>
      </c>
      <c r="B46" s="174" t="s">
        <v>139</v>
      </c>
      <c r="C46" s="175"/>
      <c r="D46" s="46">
        <v>0</v>
      </c>
      <c r="E46" s="46">
        <v>0</v>
      </c>
      <c r="F46" s="46">
        <v>0</v>
      </c>
      <c r="G46" s="46">
        <v>0</v>
      </c>
      <c r="H46" s="46">
        <v>2</v>
      </c>
      <c r="I46" s="46">
        <v>0</v>
      </c>
      <c r="J46" s="36">
        <f t="shared" si="1"/>
        <v>2</v>
      </c>
      <c r="P46" s="81"/>
    </row>
    <row r="47" spans="1:16" customFormat="1" x14ac:dyDescent="0.3">
      <c r="A47" s="47" t="s">
        <v>140</v>
      </c>
      <c r="B47" s="176" t="s">
        <v>141</v>
      </c>
      <c r="C47" s="176"/>
      <c r="D47" s="46">
        <v>3</v>
      </c>
      <c r="E47" s="46">
        <v>0</v>
      </c>
      <c r="F47" s="46">
        <v>0</v>
      </c>
      <c r="G47" s="46">
        <v>0</v>
      </c>
      <c r="H47" s="46">
        <v>1</v>
      </c>
      <c r="I47" s="46">
        <v>0</v>
      </c>
      <c r="J47" s="36">
        <f t="shared" si="1"/>
        <v>4</v>
      </c>
    </row>
    <row r="48" spans="1:16" customFormat="1" ht="16.5" x14ac:dyDescent="0.3">
      <c r="A48" s="47" t="s">
        <v>444</v>
      </c>
      <c r="B48" s="173" t="s">
        <v>443</v>
      </c>
      <c r="C48" s="173"/>
      <c r="D48" s="50">
        <v>0</v>
      </c>
      <c r="E48" s="50">
        <v>1</v>
      </c>
      <c r="F48" s="50">
        <v>0</v>
      </c>
      <c r="G48" s="50">
        <v>0</v>
      </c>
      <c r="H48" s="50">
        <v>0</v>
      </c>
      <c r="I48" s="46">
        <v>0</v>
      </c>
      <c r="J48" s="36">
        <f t="shared" si="1"/>
        <v>1</v>
      </c>
    </row>
    <row r="49" spans="1:10" customFormat="1" ht="16.5" x14ac:dyDescent="0.3">
      <c r="A49" s="21"/>
      <c r="B49" s="51" t="s">
        <v>142</v>
      </c>
      <c r="C49" s="52"/>
      <c r="D49" s="53">
        <v>3</v>
      </c>
      <c r="E49" s="53">
        <v>0</v>
      </c>
      <c r="F49" s="53">
        <v>0</v>
      </c>
      <c r="G49" s="53">
        <v>0</v>
      </c>
      <c r="H49" s="53">
        <v>0</v>
      </c>
      <c r="I49" s="46">
        <v>0</v>
      </c>
      <c r="J49" s="36">
        <f t="shared" si="1"/>
        <v>3</v>
      </c>
    </row>
    <row r="50" spans="1:10" ht="16.5" x14ac:dyDescent="0.3">
      <c r="B50" s="54" t="s">
        <v>143</v>
      </c>
      <c r="C50" s="55"/>
      <c r="D50" s="50">
        <v>1</v>
      </c>
      <c r="E50" s="50">
        <v>0</v>
      </c>
      <c r="F50" s="50">
        <v>0</v>
      </c>
      <c r="G50" s="50">
        <v>0</v>
      </c>
      <c r="H50" s="50">
        <v>0</v>
      </c>
      <c r="I50" s="46">
        <v>0</v>
      </c>
      <c r="J50" s="36">
        <f t="shared" si="1"/>
        <v>1</v>
      </c>
    </row>
    <row r="51" spans="1:10" customFormat="1" x14ac:dyDescent="0.3">
      <c r="D51" s="56">
        <f>SUM(D16:D50)</f>
        <v>58</v>
      </c>
      <c r="E51" s="56">
        <f t="shared" ref="E51:I51" si="2">SUM(E16:E50)</f>
        <v>31</v>
      </c>
      <c r="F51" s="56">
        <f t="shared" si="2"/>
        <v>5</v>
      </c>
      <c r="G51" s="56">
        <f t="shared" si="2"/>
        <v>13</v>
      </c>
      <c r="H51" s="56">
        <f t="shared" si="2"/>
        <v>11</v>
      </c>
      <c r="I51" s="56">
        <f t="shared" si="2"/>
        <v>19</v>
      </c>
      <c r="J51" s="57">
        <f>SUM(D51:I51)</f>
        <v>137</v>
      </c>
    </row>
  </sheetData>
  <mergeCells count="37">
    <mergeCell ref="B17:C17"/>
    <mergeCell ref="A1:H1"/>
    <mergeCell ref="A2:H2"/>
    <mergeCell ref="A3:H3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2:C42"/>
    <mergeCell ref="B43:C43"/>
    <mergeCell ref="B44:C44"/>
    <mergeCell ref="B45:C45"/>
    <mergeCell ref="B46:C46"/>
    <mergeCell ref="B47:C47"/>
  </mergeCells>
  <pageMargins left="0.31496062992125984" right="0.11811023622047245" top="0.78740157480314965" bottom="0.78740157480314965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G33" sqref="G33"/>
    </sheetView>
  </sheetViews>
  <sheetFormatPr defaultRowHeight="15" x14ac:dyDescent="0.25"/>
  <cols>
    <col min="1" max="1" width="6" style="58" customWidth="1"/>
    <col min="2" max="2" width="5.28515625" customWidth="1"/>
    <col min="3" max="3" width="13.42578125" customWidth="1"/>
    <col min="5" max="5" width="8" customWidth="1"/>
    <col min="6" max="6" width="7.5703125" customWidth="1"/>
    <col min="7" max="7" width="7.140625" style="58" customWidth="1"/>
    <col min="8" max="8" width="9.140625" style="89"/>
    <col min="9" max="9" width="5.28515625" customWidth="1"/>
    <col min="10" max="10" width="10.140625" style="58" customWidth="1"/>
  </cols>
  <sheetData>
    <row r="1" spans="1:13" ht="16.5" x14ac:dyDescent="0.2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</row>
    <row r="2" spans="1:13" ht="16.5" x14ac:dyDescent="0.25">
      <c r="B2" s="182" t="s">
        <v>1</v>
      </c>
      <c r="C2" s="182"/>
      <c r="D2" s="182"/>
      <c r="E2" s="182"/>
      <c r="F2" s="182"/>
      <c r="G2" s="182"/>
      <c r="H2" s="182"/>
      <c r="I2" s="182"/>
      <c r="J2" s="182"/>
      <c r="K2" s="182"/>
    </row>
    <row r="3" spans="1:13" ht="16.5" x14ac:dyDescent="0.3">
      <c r="B3" s="183" t="s">
        <v>144</v>
      </c>
      <c r="C3" s="183"/>
      <c r="D3" s="183"/>
      <c r="E3" s="183"/>
      <c r="F3" s="183"/>
      <c r="G3" s="183"/>
      <c r="H3" s="183"/>
      <c r="I3" s="183"/>
      <c r="J3" s="183"/>
      <c r="K3" s="183"/>
    </row>
    <row r="4" spans="1:13" ht="16.5" x14ac:dyDescent="0.3">
      <c r="B4" s="59"/>
      <c r="C4" s="59"/>
      <c r="D4" s="59"/>
      <c r="E4" s="59"/>
      <c r="F4" s="59"/>
      <c r="G4" s="59"/>
      <c r="H4" s="60"/>
      <c r="I4" s="59"/>
      <c r="J4" s="59"/>
      <c r="K4" s="59"/>
    </row>
    <row r="5" spans="1:13" ht="16.5" x14ac:dyDescent="0.3">
      <c r="C5" s="61" t="s">
        <v>145</v>
      </c>
      <c r="D5" s="62"/>
      <c r="E5" s="63"/>
      <c r="F5" s="63"/>
      <c r="G5" s="64"/>
      <c r="H5" s="64"/>
      <c r="I5" s="65"/>
      <c r="J5" s="65"/>
      <c r="K5" s="66"/>
    </row>
    <row r="6" spans="1:13" ht="16.5" x14ac:dyDescent="0.3">
      <c r="C6" s="61"/>
      <c r="D6" s="62"/>
      <c r="E6" s="63"/>
      <c r="F6" s="63"/>
      <c r="G6" s="64"/>
      <c r="H6" s="64"/>
      <c r="I6" s="65"/>
      <c r="J6" s="65"/>
      <c r="K6" s="66"/>
    </row>
    <row r="7" spans="1:13" s="72" customFormat="1" ht="12.75" x14ac:dyDescent="0.2">
      <c r="A7" s="67" t="s">
        <v>146</v>
      </c>
      <c r="B7" s="68" t="s">
        <v>147</v>
      </c>
      <c r="C7" s="69" t="s">
        <v>148</v>
      </c>
      <c r="D7" s="69" t="s">
        <v>149</v>
      </c>
      <c r="E7" s="68" t="s">
        <v>150</v>
      </c>
      <c r="F7" s="68" t="s">
        <v>151</v>
      </c>
      <c r="G7" s="70" t="s">
        <v>152</v>
      </c>
      <c r="H7" s="71" t="s">
        <v>153</v>
      </c>
      <c r="I7" s="70" t="s">
        <v>154</v>
      </c>
      <c r="J7" s="70" t="s">
        <v>155</v>
      </c>
      <c r="K7" s="70" t="s">
        <v>156</v>
      </c>
      <c r="M7" s="73"/>
    </row>
    <row r="8" spans="1:13" ht="15.75" x14ac:dyDescent="0.25">
      <c r="A8" s="74" t="s">
        <v>157</v>
      </c>
      <c r="B8" s="75">
        <v>34</v>
      </c>
      <c r="C8" s="54" t="s">
        <v>158</v>
      </c>
      <c r="D8" s="54" t="s">
        <v>159</v>
      </c>
      <c r="E8" s="54">
        <v>2001</v>
      </c>
      <c r="F8" s="54" t="s">
        <v>132</v>
      </c>
      <c r="G8" s="75" t="s">
        <v>160</v>
      </c>
      <c r="H8" s="54" t="s">
        <v>64</v>
      </c>
      <c r="I8" s="76" t="s">
        <v>161</v>
      </c>
      <c r="J8" s="77">
        <v>0.13356481481481483</v>
      </c>
      <c r="K8" s="78">
        <v>160</v>
      </c>
    </row>
    <row r="9" spans="1:13" ht="15.75" x14ac:dyDescent="0.25">
      <c r="A9" s="74" t="s">
        <v>162</v>
      </c>
      <c r="B9" s="75">
        <v>11</v>
      </c>
      <c r="C9" s="54" t="s">
        <v>163</v>
      </c>
      <c r="D9" s="54" t="s">
        <v>164</v>
      </c>
      <c r="E9" s="54">
        <v>2001</v>
      </c>
      <c r="F9" s="54" t="s">
        <v>80</v>
      </c>
      <c r="G9" s="75" t="s">
        <v>160</v>
      </c>
      <c r="H9" s="54" t="s">
        <v>64</v>
      </c>
      <c r="I9" s="76" t="s">
        <v>161</v>
      </c>
      <c r="J9" s="79">
        <v>0.13627314814814814</v>
      </c>
      <c r="K9" s="78">
        <v>140</v>
      </c>
    </row>
    <row r="10" spans="1:13" ht="15.75" x14ac:dyDescent="0.25">
      <c r="A10" s="74" t="s">
        <v>165</v>
      </c>
      <c r="B10" s="75">
        <v>16</v>
      </c>
      <c r="C10" s="54" t="s">
        <v>166</v>
      </c>
      <c r="D10" s="54" t="s">
        <v>167</v>
      </c>
      <c r="E10" s="54">
        <v>2000</v>
      </c>
      <c r="F10" s="54" t="s">
        <v>84</v>
      </c>
      <c r="G10" s="75" t="s">
        <v>160</v>
      </c>
      <c r="H10" s="54" t="s">
        <v>64</v>
      </c>
      <c r="I10" s="76" t="s">
        <v>168</v>
      </c>
      <c r="J10" s="77">
        <v>0.13628472222222224</v>
      </c>
      <c r="K10" s="78">
        <v>130</v>
      </c>
    </row>
    <row r="11" spans="1:13" ht="15.75" x14ac:dyDescent="0.25">
      <c r="A11" s="80" t="s">
        <v>169</v>
      </c>
      <c r="B11" s="75">
        <v>15</v>
      </c>
      <c r="C11" s="54" t="s">
        <v>170</v>
      </c>
      <c r="D11" s="54" t="s">
        <v>171</v>
      </c>
      <c r="E11" s="54">
        <v>2000</v>
      </c>
      <c r="F11" s="54" t="s">
        <v>80</v>
      </c>
      <c r="G11" s="75" t="s">
        <v>160</v>
      </c>
      <c r="H11" s="54" t="s">
        <v>64</v>
      </c>
      <c r="I11" s="76" t="s">
        <v>168</v>
      </c>
      <c r="J11" s="77">
        <v>0.13650462962962964</v>
      </c>
      <c r="K11" s="78">
        <v>120</v>
      </c>
    </row>
    <row r="12" spans="1:13" ht="15.75" x14ac:dyDescent="0.25">
      <c r="A12" s="80" t="s">
        <v>172</v>
      </c>
      <c r="B12" s="75">
        <v>14</v>
      </c>
      <c r="C12" s="54" t="s">
        <v>173</v>
      </c>
      <c r="D12" s="54" t="s">
        <v>174</v>
      </c>
      <c r="E12" s="54">
        <v>2000</v>
      </c>
      <c r="F12" s="54" t="s">
        <v>130</v>
      </c>
      <c r="G12" s="75" t="s">
        <v>160</v>
      </c>
      <c r="H12" s="54" t="s">
        <v>64</v>
      </c>
      <c r="I12" s="76" t="s">
        <v>168</v>
      </c>
      <c r="J12" s="77">
        <v>0.15550925925925926</v>
      </c>
      <c r="K12" s="78">
        <v>115</v>
      </c>
    </row>
    <row r="13" spans="1:13" ht="15.75" x14ac:dyDescent="0.25">
      <c r="A13" s="53" t="s">
        <v>175</v>
      </c>
      <c r="B13" s="75">
        <v>19</v>
      </c>
      <c r="C13" s="54" t="s">
        <v>176</v>
      </c>
      <c r="D13" s="54" t="s">
        <v>174</v>
      </c>
      <c r="E13" s="54">
        <v>1967</v>
      </c>
      <c r="F13" s="54" t="s">
        <v>128</v>
      </c>
      <c r="G13" s="75" t="s">
        <v>160</v>
      </c>
      <c r="H13" s="54" t="s">
        <v>64</v>
      </c>
      <c r="I13" s="76" t="s">
        <v>177</v>
      </c>
      <c r="J13" s="79">
        <v>0.15663194444444445</v>
      </c>
      <c r="K13" s="78">
        <v>110</v>
      </c>
    </row>
    <row r="14" spans="1:13" ht="15.75" x14ac:dyDescent="0.25">
      <c r="A14" s="53" t="s">
        <v>178</v>
      </c>
      <c r="B14" s="75">
        <v>9</v>
      </c>
      <c r="C14" s="54" t="s">
        <v>179</v>
      </c>
      <c r="D14" s="54" t="s">
        <v>180</v>
      </c>
      <c r="E14" s="54">
        <v>1971</v>
      </c>
      <c r="F14" s="54" t="s">
        <v>112</v>
      </c>
      <c r="G14" s="75" t="s">
        <v>160</v>
      </c>
      <c r="H14" s="54" t="s">
        <v>64</v>
      </c>
      <c r="I14" s="76" t="s">
        <v>181</v>
      </c>
      <c r="J14" s="79">
        <v>0.17890046296296294</v>
      </c>
      <c r="K14" s="78">
        <v>105</v>
      </c>
    </row>
    <row r="15" spans="1:13" ht="15.75" x14ac:dyDescent="0.25">
      <c r="A15" s="53" t="s">
        <v>182</v>
      </c>
      <c r="B15" s="75">
        <v>7</v>
      </c>
      <c r="C15" s="54" t="s">
        <v>183</v>
      </c>
      <c r="D15" s="54" t="s">
        <v>184</v>
      </c>
      <c r="E15" s="54">
        <v>1969</v>
      </c>
      <c r="F15" s="54" t="s">
        <v>102</v>
      </c>
      <c r="G15" s="75" t="s">
        <v>160</v>
      </c>
      <c r="H15" s="54" t="s">
        <v>64</v>
      </c>
      <c r="I15" s="76" t="s">
        <v>181</v>
      </c>
      <c r="J15" s="79">
        <v>0.18035879629629628</v>
      </c>
      <c r="K15" s="78">
        <v>100</v>
      </c>
    </row>
    <row r="16" spans="1:13" ht="15.75" x14ac:dyDescent="0.25">
      <c r="A16" s="53" t="s">
        <v>185</v>
      </c>
      <c r="B16" s="75">
        <v>5</v>
      </c>
      <c r="C16" s="54" t="s">
        <v>186</v>
      </c>
      <c r="D16" s="54" t="s">
        <v>187</v>
      </c>
      <c r="E16" s="54">
        <v>1971</v>
      </c>
      <c r="F16" s="54" t="s">
        <v>80</v>
      </c>
      <c r="G16" s="75" t="s">
        <v>160</v>
      </c>
      <c r="H16" s="54" t="s">
        <v>64</v>
      </c>
      <c r="I16" s="76" t="s">
        <v>181</v>
      </c>
      <c r="J16" s="79">
        <v>0.18179398148148149</v>
      </c>
      <c r="K16" s="78">
        <v>97</v>
      </c>
    </row>
    <row r="17" spans="1:13" ht="15.75" x14ac:dyDescent="0.25">
      <c r="A17" s="53" t="s">
        <v>188</v>
      </c>
      <c r="B17" s="75">
        <v>1</v>
      </c>
      <c r="C17" s="54" t="s">
        <v>189</v>
      </c>
      <c r="D17" s="54" t="s">
        <v>174</v>
      </c>
      <c r="E17" s="54">
        <v>1990</v>
      </c>
      <c r="F17" s="54" t="s">
        <v>86</v>
      </c>
      <c r="G17" s="75" t="s">
        <v>160</v>
      </c>
      <c r="H17" s="54" t="s">
        <v>64</v>
      </c>
      <c r="I17" s="76" t="s">
        <v>190</v>
      </c>
      <c r="J17" s="79">
        <v>0.18489583333333334</v>
      </c>
      <c r="K17" s="78">
        <v>94</v>
      </c>
    </row>
    <row r="18" spans="1:13" ht="15.75" x14ac:dyDescent="0.25">
      <c r="A18" s="53" t="s">
        <v>191</v>
      </c>
      <c r="B18" s="75">
        <v>13</v>
      </c>
      <c r="C18" s="54" t="s">
        <v>192</v>
      </c>
      <c r="D18" s="54" t="s">
        <v>193</v>
      </c>
      <c r="E18" s="54">
        <v>1997</v>
      </c>
      <c r="F18" s="54" t="s">
        <v>102</v>
      </c>
      <c r="G18" s="75" t="s">
        <v>160</v>
      </c>
      <c r="H18" s="54" t="s">
        <v>64</v>
      </c>
      <c r="I18" s="76" t="s">
        <v>194</v>
      </c>
      <c r="J18" s="77">
        <v>0.19135416666666669</v>
      </c>
      <c r="K18" s="78">
        <v>91</v>
      </c>
    </row>
    <row r="19" spans="1:13" ht="15.75" x14ac:dyDescent="0.25">
      <c r="A19" s="53" t="s">
        <v>195</v>
      </c>
      <c r="B19" s="75">
        <v>8</v>
      </c>
      <c r="C19" s="54" t="s">
        <v>192</v>
      </c>
      <c r="D19" s="54" t="s">
        <v>196</v>
      </c>
      <c r="E19" s="54">
        <v>1971</v>
      </c>
      <c r="F19" s="54" t="s">
        <v>102</v>
      </c>
      <c r="G19" s="75" t="s">
        <v>160</v>
      </c>
      <c r="H19" s="54" t="s">
        <v>64</v>
      </c>
      <c r="I19" s="76" t="s">
        <v>181</v>
      </c>
      <c r="J19" s="79">
        <v>0.19210648148148146</v>
      </c>
      <c r="K19" s="78">
        <v>88</v>
      </c>
    </row>
    <row r="20" spans="1:13" ht="15.75" x14ac:dyDescent="0.25">
      <c r="A20" s="53" t="s">
        <v>197</v>
      </c>
      <c r="B20" s="75">
        <v>6</v>
      </c>
      <c r="C20" s="54" t="s">
        <v>198</v>
      </c>
      <c r="D20" s="54" t="s">
        <v>159</v>
      </c>
      <c r="E20" s="54">
        <v>1970</v>
      </c>
      <c r="F20" s="54" t="s">
        <v>90</v>
      </c>
      <c r="G20" s="75" t="s">
        <v>160</v>
      </c>
      <c r="H20" s="54" t="s">
        <v>64</v>
      </c>
      <c r="I20" s="76" t="s">
        <v>181</v>
      </c>
      <c r="J20" s="79">
        <v>0.22296296296296295</v>
      </c>
      <c r="K20" s="78">
        <v>82</v>
      </c>
    </row>
    <row r="21" spans="1:13" ht="15.75" x14ac:dyDescent="0.25">
      <c r="A21" s="53" t="s">
        <v>199</v>
      </c>
      <c r="B21" s="75">
        <v>10</v>
      </c>
      <c r="C21" s="54" t="s">
        <v>200</v>
      </c>
      <c r="D21" s="54" t="s">
        <v>201</v>
      </c>
      <c r="E21" s="54">
        <v>1973</v>
      </c>
      <c r="F21" s="54" t="s">
        <v>116</v>
      </c>
      <c r="G21" s="75" t="s">
        <v>160</v>
      </c>
      <c r="H21" s="54" t="s">
        <v>64</v>
      </c>
      <c r="I21" s="76" t="s">
        <v>181</v>
      </c>
      <c r="J21" s="77">
        <v>0.22695601851851852</v>
      </c>
      <c r="K21" s="78">
        <v>79</v>
      </c>
    </row>
    <row r="22" spans="1:13" ht="15.75" x14ac:dyDescent="0.25">
      <c r="A22" s="53" t="s">
        <v>202</v>
      </c>
      <c r="B22" s="75">
        <v>3</v>
      </c>
      <c r="C22" s="54" t="s">
        <v>203</v>
      </c>
      <c r="D22" s="54" t="s">
        <v>204</v>
      </c>
      <c r="E22" s="54">
        <v>1976</v>
      </c>
      <c r="F22" s="54" t="s">
        <v>82</v>
      </c>
      <c r="G22" s="75" t="s">
        <v>160</v>
      </c>
      <c r="H22" s="54" t="s">
        <v>64</v>
      </c>
      <c r="I22" s="76" t="s">
        <v>205</v>
      </c>
      <c r="J22" s="79" t="s">
        <v>206</v>
      </c>
      <c r="K22" s="78"/>
    </row>
    <row r="23" spans="1:13" ht="15.75" x14ac:dyDescent="0.25">
      <c r="C23" s="81"/>
      <c r="D23" s="81"/>
      <c r="E23" s="82"/>
      <c r="F23" s="82"/>
      <c r="G23" s="82"/>
      <c r="H23" s="82"/>
      <c r="I23" s="81"/>
      <c r="J23" s="82"/>
      <c r="K23" s="81"/>
    </row>
    <row r="24" spans="1:13" ht="15.75" x14ac:dyDescent="0.25">
      <c r="C24" s="81"/>
      <c r="D24" s="81"/>
      <c r="E24" s="82"/>
      <c r="F24" s="82"/>
      <c r="G24" s="82"/>
      <c r="H24" s="82"/>
      <c r="I24" s="81"/>
      <c r="J24" s="82"/>
      <c r="K24" s="81"/>
    </row>
    <row r="25" spans="1:13" ht="15.75" x14ac:dyDescent="0.25">
      <c r="C25" s="83" t="s">
        <v>207</v>
      </c>
      <c r="D25" s="83"/>
      <c r="E25" s="84"/>
      <c r="F25" s="82"/>
      <c r="G25" s="82"/>
      <c r="H25" s="82"/>
      <c r="I25" s="81"/>
      <c r="J25" s="82"/>
      <c r="K25" s="81"/>
    </row>
    <row r="26" spans="1:13" ht="15.75" x14ac:dyDescent="0.25">
      <c r="C26" s="81"/>
      <c r="D26" s="81"/>
      <c r="E26" s="82"/>
      <c r="F26" s="82"/>
      <c r="G26" s="82"/>
      <c r="H26" s="82"/>
      <c r="I26" s="81"/>
      <c r="J26" s="82"/>
      <c r="K26" s="81"/>
    </row>
    <row r="27" spans="1:13" s="72" customFormat="1" ht="12.75" x14ac:dyDescent="0.2">
      <c r="A27" s="67" t="s">
        <v>146</v>
      </c>
      <c r="B27" s="68" t="s">
        <v>147</v>
      </c>
      <c r="C27" s="69" t="s">
        <v>148</v>
      </c>
      <c r="D27" s="69" t="s">
        <v>149</v>
      </c>
      <c r="E27" s="68" t="s">
        <v>150</v>
      </c>
      <c r="F27" s="68" t="s">
        <v>151</v>
      </c>
      <c r="G27" s="70" t="s">
        <v>152</v>
      </c>
      <c r="H27" s="71" t="s">
        <v>153</v>
      </c>
      <c r="I27" s="70" t="s">
        <v>154</v>
      </c>
      <c r="J27" s="70" t="s">
        <v>155</v>
      </c>
      <c r="K27" s="70" t="s">
        <v>156</v>
      </c>
      <c r="M27" s="73"/>
    </row>
    <row r="28" spans="1:13" ht="15.75" x14ac:dyDescent="0.25">
      <c r="A28" s="74" t="s">
        <v>157</v>
      </c>
      <c r="B28" s="75">
        <v>18</v>
      </c>
      <c r="C28" s="54" t="s">
        <v>208</v>
      </c>
      <c r="D28" s="54" t="s">
        <v>209</v>
      </c>
      <c r="E28" s="54">
        <v>2000</v>
      </c>
      <c r="F28" s="54" t="s">
        <v>114</v>
      </c>
      <c r="G28" s="75" t="s">
        <v>210</v>
      </c>
      <c r="H28" s="54" t="s">
        <v>64</v>
      </c>
      <c r="I28" s="76" t="s">
        <v>168</v>
      </c>
      <c r="J28" s="85">
        <v>0.13630787037037037</v>
      </c>
      <c r="K28" s="78">
        <v>160</v>
      </c>
    </row>
    <row r="29" spans="1:13" ht="15.75" x14ac:dyDescent="0.25">
      <c r="A29" s="74" t="s">
        <v>162</v>
      </c>
      <c r="B29" s="75">
        <v>12</v>
      </c>
      <c r="C29" s="54" t="s">
        <v>211</v>
      </c>
      <c r="D29" s="54" t="s">
        <v>212</v>
      </c>
      <c r="E29" s="54">
        <v>1997</v>
      </c>
      <c r="F29" s="54" t="s">
        <v>92</v>
      </c>
      <c r="G29" s="75" t="s">
        <v>210</v>
      </c>
      <c r="H29" s="54" t="s">
        <v>64</v>
      </c>
      <c r="I29" s="76" t="s">
        <v>213</v>
      </c>
      <c r="J29" s="85">
        <v>0.15203703703703705</v>
      </c>
      <c r="K29" s="78">
        <v>140</v>
      </c>
    </row>
    <row r="30" spans="1:13" ht="15.75" x14ac:dyDescent="0.25">
      <c r="A30" s="74" t="s">
        <v>165</v>
      </c>
      <c r="B30" s="75">
        <v>2</v>
      </c>
      <c r="C30" s="86" t="s">
        <v>214</v>
      </c>
      <c r="D30" s="54" t="s">
        <v>215</v>
      </c>
      <c r="E30" s="54">
        <v>1984</v>
      </c>
      <c r="F30" s="54" t="s">
        <v>444</v>
      </c>
      <c r="G30" s="75" t="s">
        <v>210</v>
      </c>
      <c r="H30" s="54" t="s">
        <v>64</v>
      </c>
      <c r="I30" s="76" t="s">
        <v>216</v>
      </c>
      <c r="J30" s="85">
        <v>0.20028935185185184</v>
      </c>
      <c r="K30" s="78">
        <v>130</v>
      </c>
    </row>
    <row r="31" spans="1:13" ht="15.75" x14ac:dyDescent="0.25">
      <c r="A31" s="80" t="s">
        <v>169</v>
      </c>
      <c r="B31" s="75">
        <v>17</v>
      </c>
      <c r="C31" s="54" t="s">
        <v>218</v>
      </c>
      <c r="D31" s="54" t="s">
        <v>219</v>
      </c>
      <c r="E31" s="54">
        <v>2000</v>
      </c>
      <c r="F31" s="54" t="s">
        <v>108</v>
      </c>
      <c r="G31" s="75" t="s">
        <v>210</v>
      </c>
      <c r="H31" s="54" t="s">
        <v>64</v>
      </c>
      <c r="I31" s="76" t="s">
        <v>168</v>
      </c>
      <c r="J31" s="87" t="s">
        <v>220</v>
      </c>
      <c r="K31" s="78"/>
    </row>
    <row r="32" spans="1:13" x14ac:dyDescent="0.25">
      <c r="C32" s="88"/>
      <c r="D32" s="88"/>
      <c r="E32" s="88"/>
      <c r="F32" s="88"/>
      <c r="G32" s="89"/>
      <c r="I32" s="88"/>
      <c r="J32" s="89"/>
    </row>
    <row r="43" spans="1:10" x14ac:dyDescent="0.25">
      <c r="A43"/>
      <c r="G43"/>
      <c r="H43"/>
      <c r="J43"/>
    </row>
    <row r="44" spans="1:10" x14ac:dyDescent="0.25">
      <c r="A44"/>
      <c r="G44"/>
      <c r="H44"/>
      <c r="J44"/>
    </row>
    <row r="45" spans="1:10" x14ac:dyDescent="0.25">
      <c r="A45"/>
      <c r="G45"/>
      <c r="H45"/>
      <c r="J45"/>
    </row>
    <row r="46" spans="1:10" x14ac:dyDescent="0.25">
      <c r="A46"/>
      <c r="G46"/>
      <c r="H46"/>
      <c r="J46"/>
    </row>
    <row r="47" spans="1:10" x14ac:dyDescent="0.25">
      <c r="A47"/>
      <c r="G47"/>
      <c r="H47"/>
      <c r="J47"/>
    </row>
    <row r="48" spans="1:10" x14ac:dyDescent="0.25">
      <c r="A48"/>
      <c r="G48"/>
      <c r="H48"/>
      <c r="J48"/>
    </row>
    <row r="49" spans="1:10" x14ac:dyDescent="0.25">
      <c r="A49"/>
      <c r="G49"/>
      <c r="H49"/>
      <c r="J49"/>
    </row>
    <row r="50" spans="1:10" x14ac:dyDescent="0.25">
      <c r="A50"/>
      <c r="G50"/>
      <c r="H50"/>
      <c r="J50"/>
    </row>
    <row r="51" spans="1:10" x14ac:dyDescent="0.25">
      <c r="A51"/>
      <c r="G51"/>
      <c r="H51"/>
      <c r="J51"/>
    </row>
    <row r="52" spans="1:10" x14ac:dyDescent="0.25">
      <c r="A52"/>
      <c r="G52"/>
      <c r="H52"/>
      <c r="J52"/>
    </row>
    <row r="53" spans="1:10" x14ac:dyDescent="0.25">
      <c r="A53"/>
      <c r="G53"/>
      <c r="H53"/>
      <c r="J53"/>
    </row>
    <row r="54" spans="1:10" x14ac:dyDescent="0.25">
      <c r="A54"/>
      <c r="G54"/>
      <c r="H54"/>
      <c r="J54"/>
    </row>
    <row r="55" spans="1:10" x14ac:dyDescent="0.25">
      <c r="A55"/>
      <c r="G55"/>
      <c r="H55"/>
      <c r="J55"/>
    </row>
    <row r="56" spans="1:10" x14ac:dyDescent="0.25">
      <c r="A56"/>
      <c r="G56"/>
      <c r="H56"/>
      <c r="J56"/>
    </row>
  </sheetData>
  <mergeCells count="3">
    <mergeCell ref="B1:K1"/>
    <mergeCell ref="B2:K2"/>
    <mergeCell ref="B3:K3"/>
  </mergeCells>
  <pageMargins left="0.31496062992125984" right="0.11811023622047245" top="0.78740157480314965" bottom="0.78740157480314965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4" sqref="D4"/>
    </sheetView>
  </sheetViews>
  <sheetFormatPr defaultRowHeight="15" x14ac:dyDescent="0.25"/>
  <cols>
    <col min="1" max="1" width="6" customWidth="1"/>
    <col min="2" max="2" width="4.7109375" customWidth="1"/>
    <col min="3" max="3" width="11.85546875" customWidth="1"/>
    <col min="5" max="5" width="6.42578125" customWidth="1"/>
    <col min="6" max="6" width="7.5703125" customWidth="1"/>
    <col min="7" max="8" width="6.85546875" customWidth="1"/>
    <col min="9" max="9" width="5.28515625" customWidth="1"/>
    <col min="10" max="10" width="8.5703125" customWidth="1"/>
    <col min="12" max="12" width="7.42578125" customWidth="1"/>
    <col min="13" max="13" width="8" style="90" customWidth="1"/>
  </cols>
  <sheetData>
    <row r="1" spans="1:13" ht="16.5" x14ac:dyDescent="0.2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3" ht="16.5" x14ac:dyDescent="0.25">
      <c r="B2" s="182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ht="16.5" x14ac:dyDescent="0.3">
      <c r="B3" s="183" t="s">
        <v>221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6.5" x14ac:dyDescent="0.3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ht="16.5" x14ac:dyDescent="0.3">
      <c r="B5" s="59"/>
      <c r="C5" s="61" t="s">
        <v>222</v>
      </c>
      <c r="D5" s="59"/>
      <c r="E5" s="59"/>
      <c r="F5" s="59"/>
      <c r="G5" s="59"/>
      <c r="H5" s="59"/>
      <c r="I5" s="59"/>
      <c r="J5" s="59"/>
      <c r="K5" s="59"/>
      <c r="L5" s="59"/>
    </row>
    <row r="6" spans="1:13" ht="16.5" x14ac:dyDescent="0.3">
      <c r="C6" s="91"/>
      <c r="D6" s="62"/>
      <c r="E6" s="63"/>
      <c r="F6" s="63"/>
      <c r="G6" s="64"/>
      <c r="H6" s="65"/>
      <c r="I6" s="65"/>
      <c r="J6" s="66" t="s">
        <v>223</v>
      </c>
      <c r="K6" s="66"/>
      <c r="L6" s="66"/>
    </row>
    <row r="7" spans="1:13" s="72" customFormat="1" ht="12.75" x14ac:dyDescent="0.2">
      <c r="A7" s="67" t="s">
        <v>146</v>
      </c>
      <c r="B7" s="68" t="s">
        <v>147</v>
      </c>
      <c r="C7" s="69" t="s">
        <v>148</v>
      </c>
      <c r="D7" s="69" t="s">
        <v>149</v>
      </c>
      <c r="E7" s="68" t="s">
        <v>150</v>
      </c>
      <c r="F7" s="68" t="s">
        <v>151</v>
      </c>
      <c r="G7" s="70" t="s">
        <v>152</v>
      </c>
      <c r="H7" s="71" t="s">
        <v>153</v>
      </c>
      <c r="I7" s="70" t="s">
        <v>154</v>
      </c>
      <c r="J7" s="70" t="s">
        <v>155</v>
      </c>
      <c r="K7" s="70" t="s">
        <v>224</v>
      </c>
      <c r="L7" s="70" t="s">
        <v>156</v>
      </c>
      <c r="M7" s="73"/>
    </row>
    <row r="8" spans="1:13" ht="16.5" x14ac:dyDescent="0.3">
      <c r="A8" s="74" t="s">
        <v>157</v>
      </c>
      <c r="B8" s="75">
        <v>24</v>
      </c>
      <c r="C8" s="54" t="s">
        <v>225</v>
      </c>
      <c r="D8" s="54" t="s">
        <v>167</v>
      </c>
      <c r="E8" s="54">
        <v>1983</v>
      </c>
      <c r="F8" s="54" t="s">
        <v>92</v>
      </c>
      <c r="G8" s="75" t="s">
        <v>160</v>
      </c>
      <c r="H8" s="54" t="s">
        <v>67</v>
      </c>
      <c r="I8" s="76" t="s">
        <v>226</v>
      </c>
      <c r="J8" s="92">
        <f t="shared" ref="J8:J17" si="0">+K8-M9</f>
        <v>0.10605324074074074</v>
      </c>
      <c r="K8" s="93">
        <v>0.11021990740740741</v>
      </c>
      <c r="L8" s="94">
        <v>110</v>
      </c>
      <c r="M8" s="95">
        <v>4.1666666666666666E-3</v>
      </c>
    </row>
    <row r="9" spans="1:13" ht="16.5" x14ac:dyDescent="0.3">
      <c r="A9" s="74" t="s">
        <v>162</v>
      </c>
      <c r="B9" s="75">
        <v>25</v>
      </c>
      <c r="C9" s="54" t="s">
        <v>227</v>
      </c>
      <c r="D9" s="54" t="s">
        <v>228</v>
      </c>
      <c r="E9" s="54">
        <v>1962</v>
      </c>
      <c r="F9" s="54" t="s">
        <v>112</v>
      </c>
      <c r="G9" s="75" t="s">
        <v>160</v>
      </c>
      <c r="H9" s="54" t="s">
        <v>67</v>
      </c>
      <c r="I9" s="76" t="s">
        <v>229</v>
      </c>
      <c r="J9" s="92">
        <f t="shared" si="0"/>
        <v>0.10672453703703703</v>
      </c>
      <c r="K9" s="93">
        <v>0.1108912037037037</v>
      </c>
      <c r="L9" s="94">
        <v>90</v>
      </c>
      <c r="M9" s="95">
        <v>4.1666666666666666E-3</v>
      </c>
    </row>
    <row r="10" spans="1:13" ht="16.5" x14ac:dyDescent="0.3">
      <c r="A10" s="74" t="s">
        <v>165</v>
      </c>
      <c r="B10" s="75">
        <v>92</v>
      </c>
      <c r="C10" s="54" t="s">
        <v>230</v>
      </c>
      <c r="D10" s="54" t="s">
        <v>231</v>
      </c>
      <c r="E10" s="54">
        <v>1980</v>
      </c>
      <c r="F10" s="54" t="s">
        <v>124</v>
      </c>
      <c r="G10" s="75" t="s">
        <v>160</v>
      </c>
      <c r="H10" s="54" t="s">
        <v>67</v>
      </c>
      <c r="I10" s="76" t="s">
        <v>226</v>
      </c>
      <c r="J10" s="92">
        <f t="shared" si="0"/>
        <v>0.11137731481481482</v>
      </c>
      <c r="K10" s="93">
        <v>0.11554398148148148</v>
      </c>
      <c r="L10" s="94">
        <v>80</v>
      </c>
      <c r="M10" s="95">
        <v>4.1666666666666666E-3</v>
      </c>
    </row>
    <row r="11" spans="1:13" ht="16.5" x14ac:dyDescent="0.3">
      <c r="A11" s="80" t="s">
        <v>169</v>
      </c>
      <c r="B11" s="75">
        <v>33</v>
      </c>
      <c r="C11" s="54" t="s">
        <v>232</v>
      </c>
      <c r="D11" s="54" t="s">
        <v>233</v>
      </c>
      <c r="E11" s="54">
        <v>1971</v>
      </c>
      <c r="F11" s="54" t="s">
        <v>128</v>
      </c>
      <c r="G11" s="75" t="s">
        <v>160</v>
      </c>
      <c r="H11" s="54" t="s">
        <v>67</v>
      </c>
      <c r="I11" s="76" t="s">
        <v>181</v>
      </c>
      <c r="J11" s="92">
        <f t="shared" si="0"/>
        <v>0.11865740740740741</v>
      </c>
      <c r="K11" s="96">
        <v>0.12282407407407407</v>
      </c>
      <c r="L11" s="94">
        <v>75</v>
      </c>
      <c r="M11" s="95">
        <v>4.1666666666666666E-3</v>
      </c>
    </row>
    <row r="12" spans="1:13" ht="16.5" x14ac:dyDescent="0.3">
      <c r="A12" s="80" t="s">
        <v>172</v>
      </c>
      <c r="B12" s="75">
        <v>32</v>
      </c>
      <c r="C12" s="54" t="s">
        <v>234</v>
      </c>
      <c r="D12" s="54" t="s">
        <v>235</v>
      </c>
      <c r="E12" s="54">
        <v>1987</v>
      </c>
      <c r="F12" s="54" t="s">
        <v>118</v>
      </c>
      <c r="G12" s="75" t="s">
        <v>160</v>
      </c>
      <c r="H12" s="54" t="s">
        <v>67</v>
      </c>
      <c r="I12" s="76" t="s">
        <v>216</v>
      </c>
      <c r="J12" s="92">
        <f t="shared" si="0"/>
        <v>0.13013888888888886</v>
      </c>
      <c r="K12" s="93">
        <v>0.13430555555555554</v>
      </c>
      <c r="L12" s="94">
        <v>72</v>
      </c>
      <c r="M12" s="95">
        <v>4.1666666666666666E-3</v>
      </c>
    </row>
    <row r="13" spans="1:13" ht="16.5" x14ac:dyDescent="0.3">
      <c r="A13" s="53" t="s">
        <v>175</v>
      </c>
      <c r="B13" s="75">
        <v>23</v>
      </c>
      <c r="C13" s="54" t="s">
        <v>236</v>
      </c>
      <c r="D13" s="54" t="s">
        <v>237</v>
      </c>
      <c r="E13" s="54">
        <v>1978</v>
      </c>
      <c r="F13" s="54" t="s">
        <v>90</v>
      </c>
      <c r="G13" s="75" t="s">
        <v>160</v>
      </c>
      <c r="H13" s="54" t="s">
        <v>67</v>
      </c>
      <c r="I13" s="76" t="s">
        <v>205</v>
      </c>
      <c r="J13" s="92">
        <f t="shared" si="0"/>
        <v>0.13218749999999999</v>
      </c>
      <c r="K13" s="97">
        <v>0.13635416666666667</v>
      </c>
      <c r="L13" s="94">
        <v>70</v>
      </c>
      <c r="M13" s="95">
        <v>4.1666666666666666E-3</v>
      </c>
    </row>
    <row r="14" spans="1:13" ht="16.5" x14ac:dyDescent="0.3">
      <c r="A14" s="53" t="s">
        <v>178</v>
      </c>
      <c r="B14" s="75">
        <v>30</v>
      </c>
      <c r="C14" s="54" t="s">
        <v>200</v>
      </c>
      <c r="D14" s="54" t="s">
        <v>238</v>
      </c>
      <c r="E14" s="54">
        <v>1973</v>
      </c>
      <c r="F14" s="54" t="s">
        <v>116</v>
      </c>
      <c r="G14" s="75" t="s">
        <v>160</v>
      </c>
      <c r="H14" s="54" t="s">
        <v>67</v>
      </c>
      <c r="I14" s="76" t="s">
        <v>181</v>
      </c>
      <c r="J14" s="92">
        <f t="shared" si="0"/>
        <v>0.13380787037037034</v>
      </c>
      <c r="K14" s="93">
        <v>0.13797453703703702</v>
      </c>
      <c r="L14" s="94">
        <v>68</v>
      </c>
      <c r="M14" s="95">
        <v>4.1666666666666666E-3</v>
      </c>
    </row>
    <row r="15" spans="1:13" ht="16.5" x14ac:dyDescent="0.3">
      <c r="A15" s="53" t="s">
        <v>182</v>
      </c>
      <c r="B15" s="75">
        <v>28</v>
      </c>
      <c r="C15" s="54" t="s">
        <v>239</v>
      </c>
      <c r="D15" s="54" t="s">
        <v>240</v>
      </c>
      <c r="E15" s="54">
        <v>2001</v>
      </c>
      <c r="F15" s="54" t="s">
        <v>112</v>
      </c>
      <c r="G15" s="75" t="s">
        <v>160</v>
      </c>
      <c r="H15" s="54" t="s">
        <v>67</v>
      </c>
      <c r="I15" s="76" t="s">
        <v>161</v>
      </c>
      <c r="J15" s="92">
        <f t="shared" si="0"/>
        <v>0.14118055555555553</v>
      </c>
      <c r="K15" s="93">
        <v>0.14534722222222221</v>
      </c>
      <c r="L15" s="94">
        <v>66</v>
      </c>
      <c r="M15" s="95">
        <v>4.1666666666666666E-3</v>
      </c>
    </row>
    <row r="16" spans="1:13" ht="16.5" x14ac:dyDescent="0.3">
      <c r="A16" s="53" t="s">
        <v>185</v>
      </c>
      <c r="B16" s="75">
        <v>26</v>
      </c>
      <c r="C16" s="54" t="s">
        <v>239</v>
      </c>
      <c r="D16" s="54" t="s">
        <v>241</v>
      </c>
      <c r="E16" s="54">
        <v>1996</v>
      </c>
      <c r="F16" s="54" t="s">
        <v>112</v>
      </c>
      <c r="G16" s="75" t="s">
        <v>160</v>
      </c>
      <c r="H16" s="54" t="s">
        <v>67</v>
      </c>
      <c r="I16" s="76" t="s">
        <v>194</v>
      </c>
      <c r="J16" s="92">
        <f t="shared" si="0"/>
        <v>0.14189814814814813</v>
      </c>
      <c r="K16" s="93">
        <v>0.14606481481481481</v>
      </c>
      <c r="L16" s="94">
        <v>64</v>
      </c>
      <c r="M16" s="95">
        <v>4.1666666666666666E-3</v>
      </c>
    </row>
    <row r="17" spans="1:13" ht="16.5" x14ac:dyDescent="0.3">
      <c r="A17" s="53" t="s">
        <v>188</v>
      </c>
      <c r="B17" s="75">
        <v>4</v>
      </c>
      <c r="C17" s="54" t="s">
        <v>242</v>
      </c>
      <c r="D17" s="54" t="s">
        <v>167</v>
      </c>
      <c r="E17" s="54">
        <v>1977</v>
      </c>
      <c r="F17" s="54" t="s">
        <v>116</v>
      </c>
      <c r="G17" s="75" t="s">
        <v>160</v>
      </c>
      <c r="H17" s="54" t="s">
        <v>67</v>
      </c>
      <c r="I17" s="76" t="s">
        <v>205</v>
      </c>
      <c r="J17" s="92">
        <f t="shared" si="0"/>
        <v>0.15381944444444443</v>
      </c>
      <c r="K17" s="93">
        <v>0.15381944444444443</v>
      </c>
      <c r="L17" s="94">
        <v>62</v>
      </c>
      <c r="M17" s="95">
        <v>4.1666666666666666E-3</v>
      </c>
    </row>
    <row r="18" spans="1:13" x14ac:dyDescent="0.25">
      <c r="A18" s="58"/>
    </row>
    <row r="19" spans="1:13" x14ac:dyDescent="0.25">
      <c r="E19" s="58"/>
      <c r="F19" s="89"/>
      <c r="G19" s="58"/>
      <c r="H19" s="58"/>
    </row>
    <row r="20" spans="1:13" ht="15.75" x14ac:dyDescent="0.25">
      <c r="C20" s="61" t="s">
        <v>243</v>
      </c>
      <c r="E20" s="58"/>
      <c r="F20" s="89"/>
      <c r="G20" s="58"/>
      <c r="H20" s="58"/>
    </row>
    <row r="21" spans="1:13" x14ac:dyDescent="0.25">
      <c r="E21" s="58"/>
      <c r="F21" s="89"/>
      <c r="G21" s="58"/>
      <c r="H21" s="58"/>
    </row>
    <row r="22" spans="1:13" s="72" customFormat="1" ht="12.75" x14ac:dyDescent="0.2">
      <c r="A22" s="67" t="s">
        <v>146</v>
      </c>
      <c r="B22" s="68" t="s">
        <v>147</v>
      </c>
      <c r="C22" s="69" t="s">
        <v>148</v>
      </c>
      <c r="D22" s="69" t="s">
        <v>149</v>
      </c>
      <c r="E22" s="68" t="s">
        <v>150</v>
      </c>
      <c r="F22" s="68" t="s">
        <v>151</v>
      </c>
      <c r="G22" s="70" t="s">
        <v>152</v>
      </c>
      <c r="H22" s="71" t="s">
        <v>153</v>
      </c>
      <c r="I22" s="70" t="s">
        <v>154</v>
      </c>
      <c r="J22" s="70" t="s">
        <v>155</v>
      </c>
      <c r="K22" s="70" t="s">
        <v>224</v>
      </c>
      <c r="L22" s="70" t="s">
        <v>156</v>
      </c>
      <c r="M22" s="73"/>
    </row>
    <row r="23" spans="1:13" ht="16.5" x14ac:dyDescent="0.3">
      <c r="A23" s="74" t="s">
        <v>157</v>
      </c>
      <c r="B23" s="75">
        <v>27</v>
      </c>
      <c r="C23" s="54" t="s">
        <v>244</v>
      </c>
      <c r="D23" s="54" t="s">
        <v>245</v>
      </c>
      <c r="E23" s="54">
        <v>1997</v>
      </c>
      <c r="F23" s="54" t="s">
        <v>112</v>
      </c>
      <c r="G23" s="75" t="s">
        <v>210</v>
      </c>
      <c r="H23" s="54" t="s">
        <v>67</v>
      </c>
      <c r="I23" s="76" t="s">
        <v>213</v>
      </c>
      <c r="J23" s="92">
        <f>+K23-M24</f>
        <v>0.11905092592592592</v>
      </c>
      <c r="K23" s="93">
        <v>0.12321759259259259</v>
      </c>
      <c r="L23" s="94">
        <v>110</v>
      </c>
      <c r="M23" s="95">
        <v>4.1666666666666666E-3</v>
      </c>
    </row>
    <row r="24" spans="1:13" ht="16.5" x14ac:dyDescent="0.3">
      <c r="A24" s="74" t="s">
        <v>162</v>
      </c>
      <c r="B24" s="75">
        <v>31</v>
      </c>
      <c r="C24" s="54" t="s">
        <v>246</v>
      </c>
      <c r="D24" s="54" t="s">
        <v>209</v>
      </c>
      <c r="E24" s="54">
        <v>1964</v>
      </c>
      <c r="F24" s="54" t="s">
        <v>118</v>
      </c>
      <c r="G24" s="75" t="s">
        <v>210</v>
      </c>
      <c r="H24" s="54" t="s">
        <v>67</v>
      </c>
      <c r="I24" s="76" t="s">
        <v>177</v>
      </c>
      <c r="J24" s="92">
        <f>+K24-M25</f>
        <v>0.14806712962962962</v>
      </c>
      <c r="K24" s="93">
        <v>0.1522337962962963</v>
      </c>
      <c r="L24" s="94">
        <v>90</v>
      </c>
      <c r="M24" s="95">
        <v>4.1666666666666666E-3</v>
      </c>
    </row>
    <row r="25" spans="1:13" ht="16.5" x14ac:dyDescent="0.3">
      <c r="A25" s="74" t="s">
        <v>165</v>
      </c>
      <c r="B25" s="75">
        <v>21</v>
      </c>
      <c r="C25" s="54" t="s">
        <v>247</v>
      </c>
      <c r="D25" s="54" t="s">
        <v>248</v>
      </c>
      <c r="E25" s="54">
        <v>1986</v>
      </c>
      <c r="F25" s="54" t="s">
        <v>86</v>
      </c>
      <c r="G25" s="75" t="s">
        <v>210</v>
      </c>
      <c r="H25" s="54" t="s">
        <v>67</v>
      </c>
      <c r="I25" s="76" t="s">
        <v>216</v>
      </c>
      <c r="J25" s="92">
        <f>+K25-M26</f>
        <v>0.16143518518518518</v>
      </c>
      <c r="K25" s="93">
        <v>0.16560185185185186</v>
      </c>
      <c r="L25" s="94">
        <v>80</v>
      </c>
      <c r="M25" s="95">
        <v>4.1666666666666666E-3</v>
      </c>
    </row>
    <row r="26" spans="1:13" ht="16.5" x14ac:dyDescent="0.3">
      <c r="A26" s="80" t="s">
        <v>169</v>
      </c>
      <c r="B26" s="75">
        <v>20</v>
      </c>
      <c r="C26" s="54" t="s">
        <v>249</v>
      </c>
      <c r="D26" s="54" t="s">
        <v>250</v>
      </c>
      <c r="E26" s="54">
        <v>1980</v>
      </c>
      <c r="F26" s="54" t="s">
        <v>86</v>
      </c>
      <c r="G26" s="75" t="s">
        <v>210</v>
      </c>
      <c r="H26" s="54" t="s">
        <v>67</v>
      </c>
      <c r="I26" s="76" t="s">
        <v>226</v>
      </c>
      <c r="J26" s="92">
        <f>+K26-M27</f>
        <v>0.18342592592592594</v>
      </c>
      <c r="K26" s="93">
        <v>0.18759259259259262</v>
      </c>
      <c r="L26" s="94">
        <v>75</v>
      </c>
      <c r="M26" s="95">
        <v>4.1666666666666666E-3</v>
      </c>
    </row>
    <row r="27" spans="1:13" ht="16.5" x14ac:dyDescent="0.3">
      <c r="A27" s="80" t="s">
        <v>172</v>
      </c>
      <c r="B27" s="75">
        <v>22</v>
      </c>
      <c r="C27" s="54" t="s">
        <v>251</v>
      </c>
      <c r="D27" s="54" t="s">
        <v>252</v>
      </c>
      <c r="E27" s="54">
        <v>1950</v>
      </c>
      <c r="F27" s="54" t="s">
        <v>90</v>
      </c>
      <c r="G27" s="75" t="s">
        <v>210</v>
      </c>
      <c r="H27" s="54" t="s">
        <v>67</v>
      </c>
      <c r="I27" s="76" t="s">
        <v>253</v>
      </c>
      <c r="J27" s="92">
        <f>+K27-M28</f>
        <v>0.18936342592592592</v>
      </c>
      <c r="K27" s="98">
        <v>0.1935300925925926</v>
      </c>
      <c r="L27" s="94">
        <v>72</v>
      </c>
      <c r="M27" s="95">
        <v>4.1666666666666666E-3</v>
      </c>
    </row>
    <row r="28" spans="1:13" ht="16.5" x14ac:dyDescent="0.3">
      <c r="A28" s="53" t="s">
        <v>175</v>
      </c>
      <c r="B28" s="75">
        <v>29</v>
      </c>
      <c r="C28" s="54" t="s">
        <v>254</v>
      </c>
      <c r="D28" s="54" t="s">
        <v>255</v>
      </c>
      <c r="E28" s="54">
        <v>1964</v>
      </c>
      <c r="F28" s="54" t="s">
        <v>116</v>
      </c>
      <c r="G28" s="75" t="s">
        <v>210</v>
      </c>
      <c r="H28" s="54" t="s">
        <v>67</v>
      </c>
      <c r="I28" s="76" t="s">
        <v>177</v>
      </c>
      <c r="J28" s="92">
        <f>+K28-M23</f>
        <v>0.20726851851851852</v>
      </c>
      <c r="K28" s="93">
        <v>0.2114351851851852</v>
      </c>
      <c r="L28" s="94">
        <v>70</v>
      </c>
      <c r="M28" s="95">
        <v>4.1666666666666666E-3</v>
      </c>
    </row>
    <row r="29" spans="1:13" x14ac:dyDescent="0.25">
      <c r="A29" s="58"/>
    </row>
    <row r="30" spans="1:13" x14ac:dyDescent="0.25">
      <c r="E30" s="58"/>
      <c r="F30" s="89"/>
      <c r="G30" s="58"/>
      <c r="H30" s="58"/>
    </row>
  </sheetData>
  <mergeCells count="3">
    <mergeCell ref="B1:L1"/>
    <mergeCell ref="B2:L2"/>
    <mergeCell ref="B3:L3"/>
  </mergeCells>
  <pageMargins left="0.31496062992125984" right="0.11811023622047245" top="0.78740157480314965" bottom="0.7874015748031496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61" workbookViewId="0">
      <selection activeCell="R85" sqref="R85"/>
    </sheetView>
  </sheetViews>
  <sheetFormatPr defaultRowHeight="15.75" x14ac:dyDescent="0.25"/>
  <cols>
    <col min="1" max="1" width="5" style="21" customWidth="1"/>
    <col min="2" max="2" width="4.5703125" style="21" customWidth="1"/>
    <col min="3" max="3" width="13.140625" style="21" customWidth="1"/>
    <col min="4" max="4" width="9.140625" style="21"/>
    <col min="5" max="5" width="7.42578125" style="130" customWidth="1"/>
    <col min="6" max="6" width="7.5703125" style="130" customWidth="1"/>
    <col min="7" max="7" width="6" style="130" customWidth="1"/>
    <col min="8" max="8" width="7.140625" style="21" customWidth="1"/>
    <col min="9" max="9" width="5.42578125" style="21" customWidth="1"/>
    <col min="10" max="10" width="8" style="21" customWidth="1"/>
    <col min="11" max="11" width="9.28515625" style="21" customWidth="1"/>
    <col min="12" max="12" width="5.5703125" style="130" customWidth="1"/>
    <col min="13" max="13" width="8.140625" style="95" customWidth="1"/>
    <col min="14" max="16384" width="9.140625" style="21"/>
  </cols>
  <sheetData>
    <row r="1" spans="1:13" ht="16.5" x14ac:dyDescent="0.2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3" ht="16.5" x14ac:dyDescent="0.25">
      <c r="B2" s="182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s="99" customFormat="1" ht="16.5" x14ac:dyDescent="0.3">
      <c r="B3" s="184" t="s">
        <v>256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00"/>
    </row>
    <row r="4" spans="1:13" s="99" customFormat="1" ht="16.5" x14ac:dyDescent="0.3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0"/>
    </row>
    <row r="5" spans="1:13" s="99" customFormat="1" ht="16.5" x14ac:dyDescent="0.3">
      <c r="B5" s="101"/>
      <c r="C5" s="102" t="s">
        <v>257</v>
      </c>
      <c r="D5" s="101"/>
      <c r="E5" s="101"/>
      <c r="F5" s="101"/>
      <c r="G5" s="101"/>
      <c r="H5" s="101"/>
      <c r="I5" s="101"/>
      <c r="J5" s="101" t="s">
        <v>258</v>
      </c>
      <c r="K5" s="101"/>
      <c r="L5" s="101"/>
      <c r="M5" s="100"/>
    </row>
    <row r="7" spans="1:13" s="109" customFormat="1" x14ac:dyDescent="0.25">
      <c r="A7" s="103" t="s">
        <v>146</v>
      </c>
      <c r="B7" s="104" t="s">
        <v>147</v>
      </c>
      <c r="C7" s="105" t="s">
        <v>148</v>
      </c>
      <c r="D7" s="105" t="s">
        <v>149</v>
      </c>
      <c r="E7" s="104" t="s">
        <v>150</v>
      </c>
      <c r="F7" s="104" t="s">
        <v>151</v>
      </c>
      <c r="G7" s="106" t="s">
        <v>152</v>
      </c>
      <c r="H7" s="107" t="s">
        <v>153</v>
      </c>
      <c r="I7" s="106" t="s">
        <v>154</v>
      </c>
      <c r="J7" s="106" t="s">
        <v>155</v>
      </c>
      <c r="K7" s="106" t="s">
        <v>224</v>
      </c>
      <c r="L7" s="106" t="s">
        <v>156</v>
      </c>
      <c r="M7" s="108"/>
    </row>
    <row r="8" spans="1:13" s="109" customFormat="1" x14ac:dyDescent="0.25">
      <c r="A8" s="74" t="s">
        <v>157</v>
      </c>
      <c r="B8" s="75">
        <v>90</v>
      </c>
      <c r="C8" s="54" t="s">
        <v>176</v>
      </c>
      <c r="D8" s="54" t="s">
        <v>259</v>
      </c>
      <c r="E8" s="54">
        <v>1965</v>
      </c>
      <c r="F8" s="54" t="s">
        <v>124</v>
      </c>
      <c r="G8" s="75" t="s">
        <v>160</v>
      </c>
      <c r="H8" s="54" t="s">
        <v>69</v>
      </c>
      <c r="I8" s="76" t="s">
        <v>177</v>
      </c>
      <c r="J8" s="110">
        <f t="shared" ref="J8:J25" si="0">+K8-M8</f>
        <v>5.1678240740740733E-2</v>
      </c>
      <c r="K8" s="111">
        <v>6.2789351851851846E-2</v>
      </c>
      <c r="L8" s="112">
        <v>60</v>
      </c>
      <c r="M8" s="108">
        <v>1.1111111111111112E-2</v>
      </c>
    </row>
    <row r="9" spans="1:13" s="109" customFormat="1" x14ac:dyDescent="0.25">
      <c r="A9" s="74" t="s">
        <v>162</v>
      </c>
      <c r="B9" s="75">
        <v>141</v>
      </c>
      <c r="C9" s="54" t="s">
        <v>260</v>
      </c>
      <c r="D9" s="54" t="s">
        <v>174</v>
      </c>
      <c r="E9" s="54">
        <v>1975</v>
      </c>
      <c r="F9" s="54" t="s">
        <v>96</v>
      </c>
      <c r="G9" s="80" t="s">
        <v>160</v>
      </c>
      <c r="H9" s="54" t="s">
        <v>69</v>
      </c>
      <c r="I9" s="54" t="s">
        <v>205</v>
      </c>
      <c r="J9" s="110">
        <f t="shared" si="0"/>
        <v>5.8287037037037026E-2</v>
      </c>
      <c r="K9" s="110">
        <v>6.9398148148148139E-2</v>
      </c>
      <c r="L9" s="112">
        <v>50</v>
      </c>
      <c r="M9" s="108">
        <v>1.1111111111111112E-2</v>
      </c>
    </row>
    <row r="10" spans="1:13" s="109" customFormat="1" x14ac:dyDescent="0.25">
      <c r="A10" s="74" t="s">
        <v>165</v>
      </c>
      <c r="B10" s="75">
        <v>71</v>
      </c>
      <c r="C10" s="54" t="s">
        <v>261</v>
      </c>
      <c r="D10" s="54" t="s">
        <v>262</v>
      </c>
      <c r="E10" s="54">
        <v>2002</v>
      </c>
      <c r="F10" s="54" t="s">
        <v>100</v>
      </c>
      <c r="G10" s="75" t="s">
        <v>160</v>
      </c>
      <c r="H10" s="54" t="s">
        <v>69</v>
      </c>
      <c r="I10" s="76" t="s">
        <v>161</v>
      </c>
      <c r="J10" s="110">
        <f t="shared" si="0"/>
        <v>5.8425925925925923E-2</v>
      </c>
      <c r="K10" s="113">
        <v>6.9537037037037036E-2</v>
      </c>
      <c r="L10" s="112">
        <v>45</v>
      </c>
      <c r="M10" s="108">
        <v>1.1111111111111112E-2</v>
      </c>
    </row>
    <row r="11" spans="1:13" s="109" customFormat="1" x14ac:dyDescent="0.25">
      <c r="A11" s="80" t="s">
        <v>169</v>
      </c>
      <c r="B11" s="75">
        <v>70</v>
      </c>
      <c r="C11" s="54" t="s">
        <v>261</v>
      </c>
      <c r="D11" s="54" t="s">
        <v>196</v>
      </c>
      <c r="E11" s="54">
        <v>1974</v>
      </c>
      <c r="F11" s="54" t="s">
        <v>100</v>
      </c>
      <c r="G11" s="75" t="s">
        <v>160</v>
      </c>
      <c r="H11" s="54" t="s">
        <v>69</v>
      </c>
      <c r="I11" s="76" t="s">
        <v>205</v>
      </c>
      <c r="J11" s="110">
        <f t="shared" si="0"/>
        <v>5.8865740740740746E-2</v>
      </c>
      <c r="K11" s="110">
        <v>6.997685185185186E-2</v>
      </c>
      <c r="L11" s="112">
        <v>42</v>
      </c>
      <c r="M11" s="108">
        <v>1.1111111111111112E-2</v>
      </c>
    </row>
    <row r="12" spans="1:13" s="109" customFormat="1" x14ac:dyDescent="0.25">
      <c r="A12" s="80" t="s">
        <v>172</v>
      </c>
      <c r="B12" s="75">
        <v>45</v>
      </c>
      <c r="C12" s="54" t="s">
        <v>263</v>
      </c>
      <c r="D12" s="54" t="s">
        <v>228</v>
      </c>
      <c r="E12" s="54">
        <v>1967</v>
      </c>
      <c r="F12" s="54" t="s">
        <v>86</v>
      </c>
      <c r="G12" s="75" t="s">
        <v>160</v>
      </c>
      <c r="H12" s="54" t="s">
        <v>69</v>
      </c>
      <c r="I12" s="76" t="s">
        <v>177</v>
      </c>
      <c r="J12" s="110">
        <f t="shared" si="0"/>
        <v>6.2094907407407404E-2</v>
      </c>
      <c r="K12" s="111">
        <v>7.3206018518518517E-2</v>
      </c>
      <c r="L12" s="112">
        <v>40</v>
      </c>
      <c r="M12" s="108">
        <v>1.1111111111111112E-2</v>
      </c>
    </row>
    <row r="13" spans="1:13" s="109" customFormat="1" x14ac:dyDescent="0.25">
      <c r="A13" s="114" t="s">
        <v>175</v>
      </c>
      <c r="B13" s="75">
        <v>43</v>
      </c>
      <c r="C13" s="54" t="s">
        <v>264</v>
      </c>
      <c r="D13" s="54" t="s">
        <v>233</v>
      </c>
      <c r="E13" s="54">
        <v>1956</v>
      </c>
      <c r="F13" s="54" t="s">
        <v>86</v>
      </c>
      <c r="G13" s="75" t="s">
        <v>160</v>
      </c>
      <c r="H13" s="54" t="s">
        <v>69</v>
      </c>
      <c r="I13" s="76" t="s">
        <v>265</v>
      </c>
      <c r="J13" s="110">
        <f t="shared" si="0"/>
        <v>6.7673611111111115E-2</v>
      </c>
      <c r="K13" s="110">
        <v>7.8784722222222228E-2</v>
      </c>
      <c r="L13" s="112">
        <v>38</v>
      </c>
      <c r="M13" s="108">
        <v>1.1111111111111112E-2</v>
      </c>
    </row>
    <row r="14" spans="1:13" s="109" customFormat="1" x14ac:dyDescent="0.25">
      <c r="A14" s="114" t="s">
        <v>178</v>
      </c>
      <c r="B14" s="75">
        <v>52</v>
      </c>
      <c r="C14" s="54" t="s">
        <v>266</v>
      </c>
      <c r="D14" s="54" t="s">
        <v>228</v>
      </c>
      <c r="E14" s="54">
        <v>1990</v>
      </c>
      <c r="F14" s="54" t="s">
        <v>88</v>
      </c>
      <c r="G14" s="75" t="s">
        <v>160</v>
      </c>
      <c r="H14" s="54" t="s">
        <v>69</v>
      </c>
      <c r="I14" s="76" t="s">
        <v>190</v>
      </c>
      <c r="J14" s="110">
        <f t="shared" si="0"/>
        <v>6.8819444444444447E-2</v>
      </c>
      <c r="K14" s="110">
        <v>7.993055555555556E-2</v>
      </c>
      <c r="L14" s="112">
        <v>36</v>
      </c>
      <c r="M14" s="108">
        <v>1.1111111111111112E-2</v>
      </c>
    </row>
    <row r="15" spans="1:13" s="109" customFormat="1" x14ac:dyDescent="0.25">
      <c r="A15" s="114" t="s">
        <v>182</v>
      </c>
      <c r="B15" s="75">
        <v>50</v>
      </c>
      <c r="C15" s="54" t="s">
        <v>267</v>
      </c>
      <c r="D15" s="54" t="s">
        <v>268</v>
      </c>
      <c r="E15" s="54">
        <v>1974</v>
      </c>
      <c r="F15" s="54" t="s">
        <v>88</v>
      </c>
      <c r="G15" s="75" t="s">
        <v>160</v>
      </c>
      <c r="H15" s="54" t="s">
        <v>69</v>
      </c>
      <c r="I15" s="76" t="s">
        <v>205</v>
      </c>
      <c r="J15" s="110">
        <f t="shared" si="0"/>
        <v>7.392361111111112E-2</v>
      </c>
      <c r="K15" s="111">
        <v>8.5034722222222234E-2</v>
      </c>
      <c r="L15" s="112">
        <v>34</v>
      </c>
      <c r="M15" s="108">
        <v>1.1111111111111112E-2</v>
      </c>
    </row>
    <row r="16" spans="1:13" s="109" customFormat="1" x14ac:dyDescent="0.25">
      <c r="A16" s="114" t="s">
        <v>185</v>
      </c>
      <c r="B16" s="75">
        <v>85</v>
      </c>
      <c r="C16" s="54" t="s">
        <v>269</v>
      </c>
      <c r="D16" s="54" t="s">
        <v>270</v>
      </c>
      <c r="E16" s="54">
        <v>1949</v>
      </c>
      <c r="F16" s="54" t="s">
        <v>112</v>
      </c>
      <c r="G16" s="75" t="s">
        <v>160</v>
      </c>
      <c r="H16" s="54" t="s">
        <v>69</v>
      </c>
      <c r="I16" s="76" t="s">
        <v>253</v>
      </c>
      <c r="J16" s="110">
        <f t="shared" si="0"/>
        <v>7.6574074074074072E-2</v>
      </c>
      <c r="K16" s="110">
        <v>8.7685185185185185E-2</v>
      </c>
      <c r="L16" s="112">
        <v>32</v>
      </c>
      <c r="M16" s="108">
        <v>1.1111111111111112E-2</v>
      </c>
    </row>
    <row r="17" spans="1:13" s="109" customFormat="1" x14ac:dyDescent="0.25">
      <c r="A17" s="114" t="s">
        <v>188</v>
      </c>
      <c r="B17" s="75">
        <v>51</v>
      </c>
      <c r="C17" s="54" t="s">
        <v>271</v>
      </c>
      <c r="D17" s="54" t="s">
        <v>235</v>
      </c>
      <c r="E17" s="54">
        <v>1974</v>
      </c>
      <c r="F17" s="54" t="s">
        <v>88</v>
      </c>
      <c r="G17" s="75" t="s">
        <v>160</v>
      </c>
      <c r="H17" s="54" t="s">
        <v>69</v>
      </c>
      <c r="I17" s="76" t="s">
        <v>205</v>
      </c>
      <c r="J17" s="110">
        <f t="shared" si="0"/>
        <v>7.8356481481481471E-2</v>
      </c>
      <c r="K17" s="111">
        <v>8.9467592592592585E-2</v>
      </c>
      <c r="L17" s="112">
        <v>30</v>
      </c>
      <c r="M17" s="108">
        <v>1.1111111111111112E-2</v>
      </c>
    </row>
    <row r="18" spans="1:13" s="109" customFormat="1" x14ac:dyDescent="0.25">
      <c r="A18" s="114" t="s">
        <v>191</v>
      </c>
      <c r="B18" s="75">
        <v>57</v>
      </c>
      <c r="C18" s="54" t="s">
        <v>272</v>
      </c>
      <c r="D18" s="54" t="s">
        <v>204</v>
      </c>
      <c r="E18" s="54">
        <v>1967</v>
      </c>
      <c r="F18" s="54" t="s">
        <v>90</v>
      </c>
      <c r="G18" s="75" t="s">
        <v>160</v>
      </c>
      <c r="H18" s="54" t="s">
        <v>69</v>
      </c>
      <c r="I18" s="76" t="s">
        <v>177</v>
      </c>
      <c r="J18" s="110">
        <f t="shared" si="0"/>
        <v>8.0185185185185193E-2</v>
      </c>
      <c r="K18" s="110">
        <v>9.1296296296296306E-2</v>
      </c>
      <c r="L18" s="112">
        <v>28</v>
      </c>
      <c r="M18" s="108">
        <v>1.1111111111111112E-2</v>
      </c>
    </row>
    <row r="19" spans="1:13" s="109" customFormat="1" x14ac:dyDescent="0.25">
      <c r="A19" s="114" t="s">
        <v>195</v>
      </c>
      <c r="B19" s="75">
        <v>53</v>
      </c>
      <c r="C19" s="54" t="s">
        <v>273</v>
      </c>
      <c r="D19" s="54" t="s">
        <v>241</v>
      </c>
      <c r="E19" s="54">
        <v>1999</v>
      </c>
      <c r="F19" s="54" t="s">
        <v>88</v>
      </c>
      <c r="G19" s="75" t="s">
        <v>160</v>
      </c>
      <c r="H19" s="54" t="s">
        <v>69</v>
      </c>
      <c r="I19" s="76" t="s">
        <v>168</v>
      </c>
      <c r="J19" s="110">
        <f t="shared" si="0"/>
        <v>8.1828703703703709E-2</v>
      </c>
      <c r="K19" s="113">
        <v>9.2939814814814822E-2</v>
      </c>
      <c r="L19" s="112">
        <v>26</v>
      </c>
      <c r="M19" s="108">
        <v>1.1111111111111112E-2</v>
      </c>
    </row>
    <row r="20" spans="1:13" s="109" customFormat="1" ht="19.5" customHeight="1" x14ac:dyDescent="0.25">
      <c r="A20" s="114" t="s">
        <v>197</v>
      </c>
      <c r="B20" s="75">
        <v>54</v>
      </c>
      <c r="C20" s="54" t="s">
        <v>274</v>
      </c>
      <c r="D20" s="54" t="s">
        <v>275</v>
      </c>
      <c r="E20" s="54">
        <v>1948</v>
      </c>
      <c r="F20" s="54" t="s">
        <v>90</v>
      </c>
      <c r="G20" s="75" t="s">
        <v>160</v>
      </c>
      <c r="H20" s="54" t="s">
        <v>69</v>
      </c>
      <c r="I20" s="76" t="s">
        <v>276</v>
      </c>
      <c r="J20" s="110">
        <f t="shared" si="0"/>
        <v>9.9131944444444453E-2</v>
      </c>
      <c r="K20" s="113">
        <v>0.11024305555555557</v>
      </c>
      <c r="L20" s="112">
        <v>24</v>
      </c>
      <c r="M20" s="108">
        <v>1.1111111111111112E-2</v>
      </c>
    </row>
    <row r="21" spans="1:13" s="109" customFormat="1" ht="17.25" customHeight="1" x14ac:dyDescent="0.25">
      <c r="A21" s="114" t="s">
        <v>199</v>
      </c>
      <c r="B21" s="75">
        <v>58</v>
      </c>
      <c r="C21" s="54" t="s">
        <v>277</v>
      </c>
      <c r="D21" s="54" t="s">
        <v>278</v>
      </c>
      <c r="E21" s="54">
        <v>1974</v>
      </c>
      <c r="F21" s="54" t="s">
        <v>90</v>
      </c>
      <c r="G21" s="75" t="s">
        <v>160</v>
      </c>
      <c r="H21" s="54" t="s">
        <v>69</v>
      </c>
      <c r="I21" s="76" t="s">
        <v>205</v>
      </c>
      <c r="J21" s="110">
        <f t="shared" si="0"/>
        <v>0.10332175925925925</v>
      </c>
      <c r="K21" s="111">
        <v>0.11443287037037037</v>
      </c>
      <c r="L21" s="112">
        <v>22</v>
      </c>
      <c r="M21" s="108">
        <v>1.1111111111111112E-2</v>
      </c>
    </row>
    <row r="22" spans="1:13" s="109" customFormat="1" x14ac:dyDescent="0.25">
      <c r="A22" s="114" t="s">
        <v>202</v>
      </c>
      <c r="B22" s="75">
        <v>46</v>
      </c>
      <c r="C22" s="54" t="s">
        <v>279</v>
      </c>
      <c r="D22" s="54" t="s">
        <v>240</v>
      </c>
      <c r="E22" s="54">
        <v>1962</v>
      </c>
      <c r="F22" s="54" t="s">
        <v>88</v>
      </c>
      <c r="G22" s="75" t="s">
        <v>160</v>
      </c>
      <c r="H22" s="54" t="s">
        <v>69</v>
      </c>
      <c r="I22" s="76" t="s">
        <v>229</v>
      </c>
      <c r="J22" s="110">
        <f t="shared" si="0"/>
        <v>0.10988425925925926</v>
      </c>
      <c r="K22" s="111">
        <v>0.12099537037037038</v>
      </c>
      <c r="L22" s="112">
        <v>20</v>
      </c>
      <c r="M22" s="108">
        <v>1.1111111111111112E-2</v>
      </c>
    </row>
    <row r="23" spans="1:13" s="109" customFormat="1" x14ac:dyDescent="0.25">
      <c r="A23" s="75" t="s">
        <v>280</v>
      </c>
      <c r="B23" s="75">
        <v>136</v>
      </c>
      <c r="C23" s="54" t="s">
        <v>281</v>
      </c>
      <c r="D23" s="54" t="s">
        <v>159</v>
      </c>
      <c r="E23" s="54">
        <v>1999</v>
      </c>
      <c r="F23" s="54" t="s">
        <v>142</v>
      </c>
      <c r="G23" s="80" t="s">
        <v>160</v>
      </c>
      <c r="H23" s="54" t="s">
        <v>69</v>
      </c>
      <c r="I23" s="76" t="s">
        <v>168</v>
      </c>
      <c r="J23" s="110">
        <f t="shared" si="0"/>
        <v>5.6018518518518523E-2</v>
      </c>
      <c r="K23" s="113">
        <v>6.7129629629629636E-2</v>
      </c>
      <c r="L23" s="112" t="s">
        <v>217</v>
      </c>
      <c r="M23" s="108">
        <v>1.1111111111111112E-2</v>
      </c>
    </row>
    <row r="24" spans="1:13" s="109" customFormat="1" x14ac:dyDescent="0.25">
      <c r="A24" s="115" t="s">
        <v>282</v>
      </c>
      <c r="B24" s="75">
        <v>138</v>
      </c>
      <c r="C24" s="54" t="s">
        <v>283</v>
      </c>
      <c r="D24" s="54" t="s">
        <v>204</v>
      </c>
      <c r="E24" s="54">
        <v>1963</v>
      </c>
      <c r="F24" s="54" t="s">
        <v>143</v>
      </c>
      <c r="G24" s="80" t="s">
        <v>160</v>
      </c>
      <c r="H24" s="54" t="s">
        <v>69</v>
      </c>
      <c r="I24" s="54" t="s">
        <v>229</v>
      </c>
      <c r="J24" s="110">
        <f t="shared" si="0"/>
        <v>6.7106481481481475E-2</v>
      </c>
      <c r="K24" s="111">
        <v>7.8217592592592589E-2</v>
      </c>
      <c r="L24" s="112" t="s">
        <v>217</v>
      </c>
      <c r="M24" s="108">
        <v>1.1111111111111112E-2</v>
      </c>
    </row>
    <row r="25" spans="1:13" s="109" customFormat="1" x14ac:dyDescent="0.25">
      <c r="A25" s="75" t="s">
        <v>284</v>
      </c>
      <c r="B25" s="75">
        <v>137</v>
      </c>
      <c r="C25" s="54" t="s">
        <v>285</v>
      </c>
      <c r="D25" s="54" t="s">
        <v>180</v>
      </c>
      <c r="E25" s="54">
        <v>1975</v>
      </c>
      <c r="F25" s="54" t="s">
        <v>142</v>
      </c>
      <c r="G25" s="80" t="s">
        <v>160</v>
      </c>
      <c r="H25" s="54" t="s">
        <v>69</v>
      </c>
      <c r="I25" s="54" t="s">
        <v>205</v>
      </c>
      <c r="J25" s="110">
        <f t="shared" si="0"/>
        <v>7.8784722222222228E-2</v>
      </c>
      <c r="K25" s="110">
        <v>8.9895833333333341E-2</v>
      </c>
      <c r="L25" s="112" t="s">
        <v>217</v>
      </c>
      <c r="M25" s="108">
        <v>1.1111111111111112E-2</v>
      </c>
    </row>
    <row r="26" spans="1:13" s="109" customFormat="1" x14ac:dyDescent="0.25">
      <c r="E26" s="116"/>
      <c r="F26" s="116"/>
      <c r="G26" s="116"/>
      <c r="H26" s="116"/>
      <c r="L26" s="116"/>
      <c r="M26" s="108"/>
    </row>
    <row r="27" spans="1:13" s="102" customFormat="1" x14ac:dyDescent="0.25">
      <c r="C27" s="102" t="s">
        <v>286</v>
      </c>
      <c r="E27" s="117"/>
      <c r="F27" s="117"/>
      <c r="G27" s="117"/>
      <c r="H27" s="117"/>
      <c r="J27" s="118" t="s">
        <v>258</v>
      </c>
      <c r="L27" s="117"/>
      <c r="M27" s="119"/>
    </row>
    <row r="28" spans="1:13" s="109" customFormat="1" x14ac:dyDescent="0.25">
      <c r="E28" s="116"/>
      <c r="F28" s="116"/>
      <c r="G28" s="116"/>
      <c r="H28" s="116"/>
      <c r="L28" s="116"/>
      <c r="M28" s="108"/>
    </row>
    <row r="29" spans="1:13" s="109" customFormat="1" x14ac:dyDescent="0.25">
      <c r="A29" s="103" t="s">
        <v>146</v>
      </c>
      <c r="B29" s="104" t="s">
        <v>147</v>
      </c>
      <c r="C29" s="105" t="s">
        <v>148</v>
      </c>
      <c r="D29" s="105" t="s">
        <v>149</v>
      </c>
      <c r="E29" s="104" t="s">
        <v>150</v>
      </c>
      <c r="F29" s="104" t="s">
        <v>151</v>
      </c>
      <c r="G29" s="106" t="s">
        <v>152</v>
      </c>
      <c r="H29" s="107" t="s">
        <v>153</v>
      </c>
      <c r="I29" s="106" t="s">
        <v>154</v>
      </c>
      <c r="J29" s="106" t="s">
        <v>155</v>
      </c>
      <c r="K29" s="106" t="s">
        <v>224</v>
      </c>
      <c r="L29" s="106" t="s">
        <v>156</v>
      </c>
      <c r="M29" s="108"/>
    </row>
    <row r="30" spans="1:13" s="109" customFormat="1" x14ac:dyDescent="0.25">
      <c r="A30" s="74" t="s">
        <v>157</v>
      </c>
      <c r="B30" s="75">
        <v>91</v>
      </c>
      <c r="C30" s="54" t="s">
        <v>287</v>
      </c>
      <c r="D30" s="54" t="s">
        <v>288</v>
      </c>
      <c r="E30" s="54">
        <v>1972</v>
      </c>
      <c r="F30" s="54" t="s">
        <v>124</v>
      </c>
      <c r="G30" s="75" t="s">
        <v>210</v>
      </c>
      <c r="H30" s="54" t="s">
        <v>69</v>
      </c>
      <c r="I30" s="76" t="s">
        <v>181</v>
      </c>
      <c r="J30" s="110">
        <f t="shared" ref="J30:J40" si="1">+K30-M30</f>
        <v>5.1770833333333335E-2</v>
      </c>
      <c r="K30" s="120">
        <v>6.2881944444444449E-2</v>
      </c>
      <c r="L30" s="112">
        <v>60</v>
      </c>
      <c r="M30" s="108">
        <v>1.1111111111111112E-2</v>
      </c>
    </row>
    <row r="31" spans="1:13" s="109" customFormat="1" x14ac:dyDescent="0.25">
      <c r="A31" s="74" t="s">
        <v>162</v>
      </c>
      <c r="B31" s="75">
        <v>72</v>
      </c>
      <c r="C31" s="54" t="s">
        <v>289</v>
      </c>
      <c r="D31" s="54" t="s">
        <v>290</v>
      </c>
      <c r="E31" s="54">
        <v>2002</v>
      </c>
      <c r="F31" s="54" t="s">
        <v>100</v>
      </c>
      <c r="G31" s="75" t="s">
        <v>210</v>
      </c>
      <c r="H31" s="54" t="s">
        <v>69</v>
      </c>
      <c r="I31" s="76" t="s">
        <v>161</v>
      </c>
      <c r="J31" s="110">
        <f t="shared" si="1"/>
        <v>5.6365740740740744E-2</v>
      </c>
      <c r="K31" s="111">
        <v>6.7476851851851857E-2</v>
      </c>
      <c r="L31" s="112">
        <v>50</v>
      </c>
      <c r="M31" s="108">
        <v>1.1111111111111112E-2</v>
      </c>
    </row>
    <row r="32" spans="1:13" s="109" customFormat="1" x14ac:dyDescent="0.25">
      <c r="A32" s="74" t="s">
        <v>165</v>
      </c>
      <c r="B32" s="75">
        <v>60</v>
      </c>
      <c r="C32" s="54" t="s">
        <v>291</v>
      </c>
      <c r="D32" s="54" t="s">
        <v>292</v>
      </c>
      <c r="E32" s="54">
        <v>2001</v>
      </c>
      <c r="F32" s="54" t="s">
        <v>92</v>
      </c>
      <c r="G32" s="75" t="s">
        <v>210</v>
      </c>
      <c r="H32" s="54" t="s">
        <v>69</v>
      </c>
      <c r="I32" s="76" t="s">
        <v>161</v>
      </c>
      <c r="J32" s="110">
        <f t="shared" si="1"/>
        <v>5.8356481481481481E-2</v>
      </c>
      <c r="K32" s="110">
        <v>6.9467592592592595E-2</v>
      </c>
      <c r="L32" s="112">
        <v>45</v>
      </c>
      <c r="M32" s="108">
        <v>1.1111111111111112E-2</v>
      </c>
    </row>
    <row r="33" spans="1:13" s="109" customFormat="1" x14ac:dyDescent="0.25">
      <c r="A33" s="80" t="s">
        <v>169</v>
      </c>
      <c r="B33" s="75">
        <v>75</v>
      </c>
      <c r="C33" s="54" t="s">
        <v>293</v>
      </c>
      <c r="D33" s="54" t="s">
        <v>294</v>
      </c>
      <c r="E33" s="54">
        <v>1964</v>
      </c>
      <c r="F33" s="54" t="s">
        <v>102</v>
      </c>
      <c r="G33" s="75" t="s">
        <v>210</v>
      </c>
      <c r="H33" s="54" t="s">
        <v>69</v>
      </c>
      <c r="I33" s="76" t="s">
        <v>177</v>
      </c>
      <c r="J33" s="110">
        <f t="shared" si="1"/>
        <v>6.2615740740740736E-2</v>
      </c>
      <c r="K33" s="110">
        <v>7.3726851851851849E-2</v>
      </c>
      <c r="L33" s="112">
        <v>42</v>
      </c>
      <c r="M33" s="108">
        <v>1.1111111111111112E-2</v>
      </c>
    </row>
    <row r="34" spans="1:13" s="109" customFormat="1" x14ac:dyDescent="0.25">
      <c r="A34" s="80" t="s">
        <v>172</v>
      </c>
      <c r="B34" s="75">
        <v>59</v>
      </c>
      <c r="C34" s="54" t="s">
        <v>295</v>
      </c>
      <c r="D34" s="54" t="s">
        <v>296</v>
      </c>
      <c r="E34" s="54">
        <v>1998</v>
      </c>
      <c r="F34" s="54" t="s">
        <v>92</v>
      </c>
      <c r="G34" s="75" t="s">
        <v>210</v>
      </c>
      <c r="H34" s="54" t="s">
        <v>69</v>
      </c>
      <c r="I34" s="76" t="s">
        <v>213</v>
      </c>
      <c r="J34" s="110">
        <f t="shared" si="1"/>
        <v>7.0671296296296288E-2</v>
      </c>
      <c r="K34" s="111">
        <v>8.1782407407407401E-2</v>
      </c>
      <c r="L34" s="112">
        <v>40</v>
      </c>
      <c r="M34" s="108">
        <v>1.1111111111111112E-2</v>
      </c>
    </row>
    <row r="35" spans="1:13" s="109" customFormat="1" x14ac:dyDescent="0.25">
      <c r="A35" s="114" t="s">
        <v>175</v>
      </c>
      <c r="B35" s="75">
        <v>48</v>
      </c>
      <c r="C35" s="54" t="s">
        <v>297</v>
      </c>
      <c r="D35" s="54" t="s">
        <v>298</v>
      </c>
      <c r="E35" s="54">
        <v>1969</v>
      </c>
      <c r="F35" s="54" t="s">
        <v>88</v>
      </c>
      <c r="G35" s="75" t="s">
        <v>210</v>
      </c>
      <c r="H35" s="54" t="s">
        <v>69</v>
      </c>
      <c r="I35" s="76" t="s">
        <v>181</v>
      </c>
      <c r="J35" s="110">
        <f t="shared" si="1"/>
        <v>7.5486111111111101E-2</v>
      </c>
      <c r="K35" s="111">
        <v>8.6597222222222214E-2</v>
      </c>
      <c r="L35" s="112">
        <v>38</v>
      </c>
      <c r="M35" s="108">
        <v>1.1111111111111112E-2</v>
      </c>
    </row>
    <row r="36" spans="1:13" s="109" customFormat="1" x14ac:dyDescent="0.25">
      <c r="A36" s="114" t="s">
        <v>178</v>
      </c>
      <c r="B36" s="75">
        <v>44</v>
      </c>
      <c r="C36" s="54" t="s">
        <v>299</v>
      </c>
      <c r="D36" s="54" t="s">
        <v>288</v>
      </c>
      <c r="E36" s="54">
        <v>1963</v>
      </c>
      <c r="F36" s="54" t="s">
        <v>86</v>
      </c>
      <c r="G36" s="75" t="s">
        <v>210</v>
      </c>
      <c r="H36" s="54" t="s">
        <v>69</v>
      </c>
      <c r="I36" s="76" t="s">
        <v>229</v>
      </c>
      <c r="J36" s="110">
        <f t="shared" si="1"/>
        <v>8.998842592592593E-2</v>
      </c>
      <c r="K36" s="110">
        <v>0.10109953703703704</v>
      </c>
      <c r="L36" s="112">
        <v>36</v>
      </c>
      <c r="M36" s="108">
        <v>1.1111111111111112E-2</v>
      </c>
    </row>
    <row r="37" spans="1:13" s="109" customFormat="1" x14ac:dyDescent="0.25">
      <c r="A37" s="114" t="s">
        <v>182</v>
      </c>
      <c r="B37" s="75">
        <v>47</v>
      </c>
      <c r="C37" s="54" t="s">
        <v>300</v>
      </c>
      <c r="D37" s="54" t="s">
        <v>301</v>
      </c>
      <c r="E37" s="54">
        <v>1969</v>
      </c>
      <c r="F37" s="54" t="s">
        <v>88</v>
      </c>
      <c r="G37" s="75" t="s">
        <v>210</v>
      </c>
      <c r="H37" s="54" t="s">
        <v>69</v>
      </c>
      <c r="I37" s="76" t="s">
        <v>181</v>
      </c>
      <c r="J37" s="110">
        <f t="shared" si="1"/>
        <v>9.1585648148148138E-2</v>
      </c>
      <c r="K37" s="110">
        <v>0.10269675925925925</v>
      </c>
      <c r="L37" s="112">
        <v>34</v>
      </c>
      <c r="M37" s="108">
        <v>1.1111111111111112E-2</v>
      </c>
    </row>
    <row r="38" spans="1:13" s="109" customFormat="1" x14ac:dyDescent="0.25">
      <c r="A38" s="114" t="s">
        <v>185</v>
      </c>
      <c r="B38" s="75">
        <v>49</v>
      </c>
      <c r="C38" s="54" t="s">
        <v>302</v>
      </c>
      <c r="D38" s="54" t="s">
        <v>303</v>
      </c>
      <c r="E38" s="54">
        <v>1970</v>
      </c>
      <c r="F38" s="54" t="s">
        <v>88</v>
      </c>
      <c r="G38" s="75" t="s">
        <v>210</v>
      </c>
      <c r="H38" s="54" t="s">
        <v>69</v>
      </c>
      <c r="I38" s="76" t="s">
        <v>181</v>
      </c>
      <c r="J38" s="110">
        <f t="shared" si="1"/>
        <v>0.11207175925925925</v>
      </c>
      <c r="K38" s="110">
        <v>0.12318287037037036</v>
      </c>
      <c r="L38" s="112">
        <v>32</v>
      </c>
      <c r="M38" s="108">
        <v>1.1111111111111112E-2</v>
      </c>
    </row>
    <row r="39" spans="1:13" s="109" customFormat="1" x14ac:dyDescent="0.25">
      <c r="A39" s="114" t="s">
        <v>188</v>
      </c>
      <c r="B39" s="75">
        <v>56</v>
      </c>
      <c r="C39" s="54" t="s">
        <v>304</v>
      </c>
      <c r="D39" s="54" t="s">
        <v>305</v>
      </c>
      <c r="E39" s="54">
        <v>1958</v>
      </c>
      <c r="F39" s="54" t="s">
        <v>90</v>
      </c>
      <c r="G39" s="75" t="s">
        <v>210</v>
      </c>
      <c r="H39" s="54" t="s">
        <v>69</v>
      </c>
      <c r="I39" s="76" t="s">
        <v>265</v>
      </c>
      <c r="J39" s="110">
        <f t="shared" si="1"/>
        <v>0.11222222222222222</v>
      </c>
      <c r="K39" s="111">
        <v>0.12333333333333334</v>
      </c>
      <c r="L39" s="112">
        <v>30</v>
      </c>
      <c r="M39" s="108">
        <v>1.1111111111111112E-2</v>
      </c>
    </row>
    <row r="40" spans="1:13" s="109" customFormat="1" x14ac:dyDescent="0.25">
      <c r="A40" s="75" t="s">
        <v>191</v>
      </c>
      <c r="B40" s="75">
        <v>55</v>
      </c>
      <c r="C40" s="54" t="s">
        <v>306</v>
      </c>
      <c r="D40" s="54" t="s">
        <v>307</v>
      </c>
      <c r="E40" s="54">
        <v>1956</v>
      </c>
      <c r="F40" s="54" t="s">
        <v>90</v>
      </c>
      <c r="G40" s="75" t="s">
        <v>210</v>
      </c>
      <c r="H40" s="54" t="s">
        <v>69</v>
      </c>
      <c r="I40" s="76" t="s">
        <v>265</v>
      </c>
      <c r="J40" s="110">
        <f t="shared" si="1"/>
        <v>0.13662037037037039</v>
      </c>
      <c r="K40" s="111">
        <v>0.14773148148148149</v>
      </c>
      <c r="L40" s="112">
        <v>28</v>
      </c>
      <c r="M40" s="108">
        <v>1.1111111111111112E-2</v>
      </c>
    </row>
    <row r="41" spans="1:13" s="109" customFormat="1" x14ac:dyDescent="0.25">
      <c r="B41" s="121"/>
      <c r="C41" s="122"/>
      <c r="D41" s="122"/>
      <c r="E41" s="123"/>
      <c r="F41" s="124"/>
      <c r="G41" s="123"/>
      <c r="H41" s="123"/>
      <c r="I41" s="125"/>
      <c r="J41" s="123"/>
      <c r="L41" s="116"/>
      <c r="M41" s="108"/>
    </row>
    <row r="42" spans="1:13" s="109" customFormat="1" x14ac:dyDescent="0.25">
      <c r="B42" s="121"/>
      <c r="C42" s="122"/>
      <c r="D42" s="122"/>
      <c r="E42" s="123"/>
      <c r="F42" s="124"/>
      <c r="G42" s="123"/>
      <c r="H42" s="123"/>
      <c r="I42" s="125"/>
      <c r="J42" s="123"/>
      <c r="L42" s="116"/>
      <c r="M42" s="108"/>
    </row>
    <row r="43" spans="1:13" s="102" customFormat="1" x14ac:dyDescent="0.25">
      <c r="C43" s="102" t="s">
        <v>308</v>
      </c>
      <c r="E43" s="117"/>
      <c r="F43" s="117"/>
      <c r="G43" s="117"/>
      <c r="H43" s="117"/>
      <c r="J43" s="118" t="s">
        <v>258</v>
      </c>
      <c r="L43" s="117"/>
      <c r="M43" s="119"/>
    </row>
    <row r="44" spans="1:13" s="109" customFormat="1" x14ac:dyDescent="0.25">
      <c r="E44" s="116"/>
      <c r="F44" s="116"/>
      <c r="G44" s="116"/>
      <c r="H44" s="116"/>
      <c r="L44" s="116"/>
      <c r="M44" s="108"/>
    </row>
    <row r="45" spans="1:13" s="72" customFormat="1" ht="12.75" x14ac:dyDescent="0.2">
      <c r="A45" s="67" t="s">
        <v>146</v>
      </c>
      <c r="B45" s="68" t="s">
        <v>147</v>
      </c>
      <c r="C45" s="69" t="s">
        <v>148</v>
      </c>
      <c r="D45" s="69" t="s">
        <v>149</v>
      </c>
      <c r="E45" s="68" t="s">
        <v>150</v>
      </c>
      <c r="F45" s="68" t="s">
        <v>151</v>
      </c>
      <c r="G45" s="70" t="s">
        <v>152</v>
      </c>
      <c r="H45" s="71" t="s">
        <v>153</v>
      </c>
      <c r="I45" s="70" t="s">
        <v>154</v>
      </c>
      <c r="J45" s="70" t="s">
        <v>155</v>
      </c>
      <c r="K45" s="70" t="s">
        <v>224</v>
      </c>
      <c r="L45" s="70" t="s">
        <v>156</v>
      </c>
      <c r="M45" s="73"/>
    </row>
    <row r="46" spans="1:13" s="109" customFormat="1" x14ac:dyDescent="0.25">
      <c r="A46" s="74" t="s">
        <v>157</v>
      </c>
      <c r="B46" s="75">
        <v>79</v>
      </c>
      <c r="C46" s="54" t="s">
        <v>309</v>
      </c>
      <c r="D46" s="54" t="s">
        <v>310</v>
      </c>
      <c r="E46" s="54">
        <v>2003</v>
      </c>
      <c r="F46" s="54" t="s">
        <v>104</v>
      </c>
      <c r="G46" s="75" t="s">
        <v>160</v>
      </c>
      <c r="H46" s="54" t="s">
        <v>69</v>
      </c>
      <c r="I46" s="76" t="s">
        <v>311</v>
      </c>
      <c r="J46" s="110">
        <f>+K46-M46</f>
        <v>4.715277777777778E-2</v>
      </c>
      <c r="K46" s="113">
        <v>5.8263888888888893E-2</v>
      </c>
      <c r="L46" s="112">
        <v>60</v>
      </c>
      <c r="M46" s="108">
        <v>1.1111111111111112E-2</v>
      </c>
    </row>
    <row r="47" spans="1:13" s="109" customFormat="1" x14ac:dyDescent="0.25">
      <c r="A47" s="74" t="s">
        <v>162</v>
      </c>
      <c r="B47" s="75">
        <v>80</v>
      </c>
      <c r="C47" s="54" t="s">
        <v>312</v>
      </c>
      <c r="D47" s="54" t="s">
        <v>313</v>
      </c>
      <c r="E47" s="54">
        <v>2004</v>
      </c>
      <c r="F47" s="54" t="s">
        <v>104</v>
      </c>
      <c r="G47" s="75" t="s">
        <v>160</v>
      </c>
      <c r="H47" s="54" t="s">
        <v>69</v>
      </c>
      <c r="I47" s="76" t="s">
        <v>314</v>
      </c>
      <c r="J47" s="110">
        <f>+K47-M47</f>
        <v>5.2013888888888887E-2</v>
      </c>
      <c r="K47" s="113">
        <v>6.3125000000000001E-2</v>
      </c>
      <c r="L47" s="112">
        <v>50</v>
      </c>
      <c r="M47" s="108">
        <v>1.1111111111111112E-2</v>
      </c>
    </row>
    <row r="48" spans="1:13" s="109" customFormat="1" x14ac:dyDescent="0.25">
      <c r="A48" s="74" t="s">
        <v>165</v>
      </c>
      <c r="B48" s="75">
        <v>76</v>
      </c>
      <c r="C48" s="54" t="s">
        <v>266</v>
      </c>
      <c r="D48" s="54" t="s">
        <v>184</v>
      </c>
      <c r="E48" s="54">
        <v>2003</v>
      </c>
      <c r="F48" s="54" t="s">
        <v>102</v>
      </c>
      <c r="G48" s="75" t="s">
        <v>160</v>
      </c>
      <c r="H48" s="54" t="s">
        <v>69</v>
      </c>
      <c r="I48" s="76" t="s">
        <v>311</v>
      </c>
      <c r="J48" s="110">
        <f>+K48-M48</f>
        <v>5.2581018518518513E-2</v>
      </c>
      <c r="K48" s="111">
        <v>6.3692129629629626E-2</v>
      </c>
      <c r="L48" s="112">
        <v>45</v>
      </c>
      <c r="M48" s="108">
        <v>1.1111111111111112E-2</v>
      </c>
    </row>
    <row r="49" spans="1:13" s="109" customFormat="1" x14ac:dyDescent="0.25">
      <c r="E49" s="116"/>
      <c r="F49" s="116"/>
      <c r="G49" s="116"/>
      <c r="H49" s="116"/>
      <c r="L49" s="121"/>
      <c r="M49" s="108"/>
    </row>
    <row r="50" spans="1:13" s="109" customFormat="1" x14ac:dyDescent="0.25">
      <c r="E50" s="116"/>
      <c r="F50" s="116"/>
      <c r="G50" s="116"/>
      <c r="H50" s="116"/>
      <c r="L50" s="121"/>
      <c r="M50" s="108"/>
    </row>
    <row r="51" spans="1:13" s="102" customFormat="1" x14ac:dyDescent="0.25">
      <c r="C51" s="102" t="s">
        <v>315</v>
      </c>
      <c r="E51" s="117"/>
      <c r="F51" s="117"/>
      <c r="G51" s="117"/>
      <c r="H51" s="117"/>
      <c r="J51" s="118" t="s">
        <v>258</v>
      </c>
      <c r="L51" s="117"/>
      <c r="M51" s="119"/>
    </row>
    <row r="52" spans="1:13" s="109" customFormat="1" x14ac:dyDescent="0.25">
      <c r="E52" s="116"/>
      <c r="F52" s="116"/>
      <c r="G52" s="116"/>
      <c r="H52" s="116"/>
      <c r="L52" s="116"/>
      <c r="M52" s="108"/>
    </row>
    <row r="53" spans="1:13" s="72" customFormat="1" ht="12.75" x14ac:dyDescent="0.2">
      <c r="A53" s="67" t="s">
        <v>146</v>
      </c>
      <c r="B53" s="68" t="s">
        <v>147</v>
      </c>
      <c r="C53" s="69" t="s">
        <v>148</v>
      </c>
      <c r="D53" s="69" t="s">
        <v>149</v>
      </c>
      <c r="E53" s="68" t="s">
        <v>150</v>
      </c>
      <c r="F53" s="68" t="s">
        <v>151</v>
      </c>
      <c r="G53" s="70" t="s">
        <v>152</v>
      </c>
      <c r="H53" s="71" t="s">
        <v>153</v>
      </c>
      <c r="I53" s="70" t="s">
        <v>154</v>
      </c>
      <c r="J53" s="70" t="s">
        <v>155</v>
      </c>
      <c r="K53" s="70" t="s">
        <v>224</v>
      </c>
      <c r="L53" s="70" t="s">
        <v>156</v>
      </c>
      <c r="M53" s="73"/>
    </row>
    <row r="54" spans="1:13" s="109" customFormat="1" x14ac:dyDescent="0.25">
      <c r="A54" s="74" t="s">
        <v>157</v>
      </c>
      <c r="B54" s="75">
        <v>86</v>
      </c>
      <c r="C54" s="54" t="s">
        <v>316</v>
      </c>
      <c r="D54" s="54" t="s">
        <v>317</v>
      </c>
      <c r="E54" s="54">
        <v>2003</v>
      </c>
      <c r="F54" s="54" t="s">
        <v>134</v>
      </c>
      <c r="G54" s="75" t="s">
        <v>210</v>
      </c>
      <c r="H54" s="54" t="s">
        <v>69</v>
      </c>
      <c r="I54" s="76" t="s">
        <v>311</v>
      </c>
      <c r="J54" s="110">
        <f t="shared" ref="J54:J65" si="2">+K54-M54</f>
        <v>4.6550925925925926E-2</v>
      </c>
      <c r="K54" s="111">
        <v>5.7662037037037039E-2</v>
      </c>
      <c r="L54" s="112">
        <v>60</v>
      </c>
      <c r="M54" s="108">
        <v>1.1111111111111112E-2</v>
      </c>
    </row>
    <row r="55" spans="1:13" s="109" customFormat="1" x14ac:dyDescent="0.25">
      <c r="A55" s="74" t="s">
        <v>162</v>
      </c>
      <c r="B55" s="75">
        <v>36</v>
      </c>
      <c r="C55" s="54" t="s">
        <v>318</v>
      </c>
      <c r="D55" s="54" t="s">
        <v>319</v>
      </c>
      <c r="E55" s="54">
        <v>2003</v>
      </c>
      <c r="F55" s="54" t="s">
        <v>78</v>
      </c>
      <c r="G55" s="75" t="s">
        <v>210</v>
      </c>
      <c r="H55" s="54" t="s">
        <v>69</v>
      </c>
      <c r="I55" s="76" t="s">
        <v>311</v>
      </c>
      <c r="J55" s="110">
        <f t="shared" si="2"/>
        <v>4.9074074074074069E-2</v>
      </c>
      <c r="K55" s="111">
        <v>6.0185185185185182E-2</v>
      </c>
      <c r="L55" s="112">
        <v>50</v>
      </c>
      <c r="M55" s="108">
        <v>1.1111111111111112E-2</v>
      </c>
    </row>
    <row r="56" spans="1:13" s="109" customFormat="1" x14ac:dyDescent="0.25">
      <c r="A56" s="74" t="s">
        <v>165</v>
      </c>
      <c r="B56" s="75">
        <v>35</v>
      </c>
      <c r="C56" s="54" t="s">
        <v>318</v>
      </c>
      <c r="D56" s="54" t="s">
        <v>320</v>
      </c>
      <c r="E56" s="54">
        <v>2003</v>
      </c>
      <c r="F56" s="54" t="s">
        <v>78</v>
      </c>
      <c r="G56" s="75" t="s">
        <v>210</v>
      </c>
      <c r="H56" s="54" t="s">
        <v>69</v>
      </c>
      <c r="I56" s="76" t="s">
        <v>311</v>
      </c>
      <c r="J56" s="110">
        <f t="shared" si="2"/>
        <v>4.9155092592592591E-2</v>
      </c>
      <c r="K56" s="110">
        <v>6.0266203703703704E-2</v>
      </c>
      <c r="L56" s="112">
        <v>45</v>
      </c>
      <c r="M56" s="108">
        <v>1.1111111111111112E-2</v>
      </c>
    </row>
    <row r="57" spans="1:13" s="109" customFormat="1" x14ac:dyDescent="0.25">
      <c r="A57" s="80" t="s">
        <v>169</v>
      </c>
      <c r="B57" s="75">
        <v>87</v>
      </c>
      <c r="C57" s="54" t="s">
        <v>321</v>
      </c>
      <c r="D57" s="54" t="s">
        <v>322</v>
      </c>
      <c r="E57" s="54">
        <v>2004</v>
      </c>
      <c r="F57" s="54" t="s">
        <v>128</v>
      </c>
      <c r="G57" s="75" t="s">
        <v>210</v>
      </c>
      <c r="H57" s="54" t="s">
        <v>69</v>
      </c>
      <c r="I57" s="76" t="s">
        <v>314</v>
      </c>
      <c r="J57" s="110">
        <f t="shared" si="2"/>
        <v>5.018518518518518E-2</v>
      </c>
      <c r="K57" s="126">
        <v>6.1296296296296293E-2</v>
      </c>
      <c r="L57" s="112">
        <v>42</v>
      </c>
      <c r="M57" s="108">
        <v>1.1111111111111112E-2</v>
      </c>
    </row>
    <row r="58" spans="1:13" s="109" customFormat="1" x14ac:dyDescent="0.25">
      <c r="A58" s="80" t="s">
        <v>172</v>
      </c>
      <c r="B58" s="75">
        <v>67</v>
      </c>
      <c r="C58" s="54" t="s">
        <v>323</v>
      </c>
      <c r="D58" s="54" t="s">
        <v>322</v>
      </c>
      <c r="E58" s="54">
        <v>2004</v>
      </c>
      <c r="F58" s="54" t="s">
        <v>98</v>
      </c>
      <c r="G58" s="75" t="s">
        <v>210</v>
      </c>
      <c r="H58" s="54" t="s">
        <v>69</v>
      </c>
      <c r="I58" s="76" t="s">
        <v>314</v>
      </c>
      <c r="J58" s="110">
        <f t="shared" si="2"/>
        <v>5.0208333333333334E-2</v>
      </c>
      <c r="K58" s="127">
        <v>6.1319444444444447E-2</v>
      </c>
      <c r="L58" s="112">
        <v>40</v>
      </c>
      <c r="M58" s="108">
        <v>1.1111111111111112E-2</v>
      </c>
    </row>
    <row r="59" spans="1:13" s="109" customFormat="1" x14ac:dyDescent="0.25">
      <c r="A59" s="114" t="s">
        <v>175</v>
      </c>
      <c r="B59" s="75">
        <v>37</v>
      </c>
      <c r="C59" s="54" t="s">
        <v>324</v>
      </c>
      <c r="D59" s="54" t="s">
        <v>250</v>
      </c>
      <c r="E59" s="54">
        <v>2003</v>
      </c>
      <c r="F59" s="54" t="s">
        <v>80</v>
      </c>
      <c r="G59" s="75" t="s">
        <v>210</v>
      </c>
      <c r="H59" s="54" t="s">
        <v>69</v>
      </c>
      <c r="I59" s="76" t="s">
        <v>311</v>
      </c>
      <c r="J59" s="110">
        <f t="shared" si="2"/>
        <v>5.0451388888888886E-2</v>
      </c>
      <c r="K59" s="111">
        <v>6.1562499999999999E-2</v>
      </c>
      <c r="L59" s="112">
        <v>38</v>
      </c>
      <c r="M59" s="108">
        <v>1.1111111111111112E-2</v>
      </c>
    </row>
    <row r="60" spans="1:13" s="109" customFormat="1" x14ac:dyDescent="0.25">
      <c r="A60" s="114" t="s">
        <v>178</v>
      </c>
      <c r="B60" s="75">
        <v>62</v>
      </c>
      <c r="C60" s="54" t="s">
        <v>291</v>
      </c>
      <c r="D60" s="54" t="s">
        <v>325</v>
      </c>
      <c r="E60" s="54">
        <v>2004</v>
      </c>
      <c r="F60" s="54" t="s">
        <v>92</v>
      </c>
      <c r="G60" s="75" t="s">
        <v>210</v>
      </c>
      <c r="H60" s="54" t="s">
        <v>69</v>
      </c>
      <c r="I60" s="76" t="s">
        <v>314</v>
      </c>
      <c r="J60" s="110">
        <f t="shared" si="2"/>
        <v>5.049768518518518E-2</v>
      </c>
      <c r="K60" s="111">
        <v>6.1608796296296293E-2</v>
      </c>
      <c r="L60" s="112">
        <v>36</v>
      </c>
      <c r="M60" s="108">
        <v>1.1111111111111112E-2</v>
      </c>
    </row>
    <row r="61" spans="1:13" s="109" customFormat="1" x14ac:dyDescent="0.25">
      <c r="A61" s="114" t="s">
        <v>182</v>
      </c>
      <c r="B61" s="75">
        <v>61</v>
      </c>
      <c r="C61" s="54" t="s">
        <v>326</v>
      </c>
      <c r="D61" s="54" t="s">
        <v>327</v>
      </c>
      <c r="E61" s="54">
        <v>2004</v>
      </c>
      <c r="F61" s="54" t="s">
        <v>92</v>
      </c>
      <c r="G61" s="75" t="s">
        <v>210</v>
      </c>
      <c r="H61" s="54" t="s">
        <v>69</v>
      </c>
      <c r="I61" s="76" t="s">
        <v>314</v>
      </c>
      <c r="J61" s="110">
        <f t="shared" si="2"/>
        <v>5.2245370370370373E-2</v>
      </c>
      <c r="K61" s="111">
        <v>6.3356481481481486E-2</v>
      </c>
      <c r="L61" s="112">
        <v>34</v>
      </c>
      <c r="M61" s="108">
        <v>1.1111111111111112E-2</v>
      </c>
    </row>
    <row r="62" spans="1:13" s="109" customFormat="1" x14ac:dyDescent="0.25">
      <c r="A62" s="114" t="s">
        <v>185</v>
      </c>
      <c r="B62" s="75">
        <v>88</v>
      </c>
      <c r="C62" s="54" t="s">
        <v>328</v>
      </c>
      <c r="D62" s="54" t="s">
        <v>329</v>
      </c>
      <c r="E62" s="54">
        <v>2003</v>
      </c>
      <c r="F62" s="54" t="s">
        <v>122</v>
      </c>
      <c r="G62" s="75" t="s">
        <v>210</v>
      </c>
      <c r="H62" s="54" t="s">
        <v>69</v>
      </c>
      <c r="I62" s="76" t="s">
        <v>311</v>
      </c>
      <c r="J62" s="110">
        <f t="shared" si="2"/>
        <v>5.2314814814814814E-2</v>
      </c>
      <c r="K62" s="111">
        <v>6.3425925925925927E-2</v>
      </c>
      <c r="L62" s="112">
        <v>32</v>
      </c>
      <c r="M62" s="108">
        <v>1.1111111111111112E-2</v>
      </c>
    </row>
    <row r="63" spans="1:13" s="109" customFormat="1" x14ac:dyDescent="0.25">
      <c r="A63" s="114" t="s">
        <v>188</v>
      </c>
      <c r="B63" s="75">
        <v>89</v>
      </c>
      <c r="C63" s="54" t="s">
        <v>330</v>
      </c>
      <c r="D63" s="54" t="s">
        <v>331</v>
      </c>
      <c r="E63" s="54">
        <v>2004</v>
      </c>
      <c r="F63" s="54" t="s">
        <v>122</v>
      </c>
      <c r="G63" s="75" t="s">
        <v>210</v>
      </c>
      <c r="H63" s="54" t="s">
        <v>69</v>
      </c>
      <c r="I63" s="76" t="s">
        <v>314</v>
      </c>
      <c r="J63" s="110">
        <f t="shared" si="2"/>
        <v>5.2361111111111108E-2</v>
      </c>
      <c r="K63" s="111">
        <v>6.3472222222222222E-2</v>
      </c>
      <c r="L63" s="112">
        <v>30</v>
      </c>
      <c r="M63" s="108">
        <v>1.1111111111111112E-2</v>
      </c>
    </row>
    <row r="64" spans="1:13" s="109" customFormat="1" x14ac:dyDescent="0.25">
      <c r="A64" s="75" t="s">
        <v>191</v>
      </c>
      <c r="B64" s="75">
        <v>73</v>
      </c>
      <c r="C64" s="54" t="s">
        <v>332</v>
      </c>
      <c r="D64" s="54" t="s">
        <v>333</v>
      </c>
      <c r="E64" s="54">
        <v>2004</v>
      </c>
      <c r="F64" s="54" t="s">
        <v>100</v>
      </c>
      <c r="G64" s="75" t="s">
        <v>210</v>
      </c>
      <c r="H64" s="54" t="s">
        <v>69</v>
      </c>
      <c r="I64" s="76" t="s">
        <v>314</v>
      </c>
      <c r="J64" s="110">
        <f t="shared" si="2"/>
        <v>5.2476851851851858E-2</v>
      </c>
      <c r="K64" s="111">
        <v>6.3587962962962971E-2</v>
      </c>
      <c r="L64" s="112">
        <v>28</v>
      </c>
      <c r="M64" s="108">
        <v>1.1111111111111112E-2</v>
      </c>
    </row>
    <row r="65" spans="1:13" s="109" customFormat="1" x14ac:dyDescent="0.25">
      <c r="A65" s="75" t="s">
        <v>195</v>
      </c>
      <c r="B65" s="75">
        <v>77</v>
      </c>
      <c r="C65" s="54" t="s">
        <v>334</v>
      </c>
      <c r="D65" s="54" t="s">
        <v>335</v>
      </c>
      <c r="E65" s="54">
        <v>2003</v>
      </c>
      <c r="F65" s="54" t="s">
        <v>102</v>
      </c>
      <c r="G65" s="75" t="s">
        <v>210</v>
      </c>
      <c r="H65" s="54" t="s">
        <v>69</v>
      </c>
      <c r="I65" s="76" t="s">
        <v>311</v>
      </c>
      <c r="J65" s="110">
        <f t="shared" si="2"/>
        <v>5.3009259259259256E-2</v>
      </c>
      <c r="K65" s="110">
        <v>6.4120370370370369E-2</v>
      </c>
      <c r="L65" s="112">
        <v>26</v>
      </c>
      <c r="M65" s="108">
        <v>1.1111111111111112E-2</v>
      </c>
    </row>
    <row r="66" spans="1:13" s="109" customFormat="1" x14ac:dyDescent="0.25">
      <c r="A66" s="128"/>
      <c r="B66" s="123"/>
      <c r="C66" s="129"/>
      <c r="D66" s="129"/>
      <c r="E66" s="129"/>
      <c r="F66" s="129"/>
      <c r="G66" s="123"/>
      <c r="H66" s="129"/>
      <c r="I66" s="122"/>
      <c r="J66" s="123"/>
      <c r="K66" s="126"/>
      <c r="L66" s="121"/>
      <c r="M66" s="108"/>
    </row>
    <row r="67" spans="1:13" s="102" customFormat="1" x14ac:dyDescent="0.25">
      <c r="C67" s="102" t="s">
        <v>336</v>
      </c>
      <c r="E67" s="117"/>
      <c r="F67" s="117"/>
      <c r="G67" s="117"/>
      <c r="H67" s="117"/>
      <c r="J67" s="118" t="s">
        <v>337</v>
      </c>
      <c r="L67" s="117"/>
      <c r="M67" s="119"/>
    </row>
    <row r="68" spans="1:13" s="102" customFormat="1" x14ac:dyDescent="0.25">
      <c r="E68" s="117"/>
      <c r="F68" s="117"/>
      <c r="G68" s="117"/>
      <c r="H68" s="117"/>
      <c r="L68" s="117"/>
      <c r="M68" s="119"/>
    </row>
    <row r="69" spans="1:13" s="72" customFormat="1" ht="12.75" x14ac:dyDescent="0.2">
      <c r="A69" s="67" t="s">
        <v>146</v>
      </c>
      <c r="B69" s="68" t="s">
        <v>147</v>
      </c>
      <c r="C69" s="69" t="s">
        <v>148</v>
      </c>
      <c r="D69" s="69" t="s">
        <v>149</v>
      </c>
      <c r="E69" s="68" t="s">
        <v>150</v>
      </c>
      <c r="F69" s="68" t="s">
        <v>151</v>
      </c>
      <c r="G69" s="70" t="s">
        <v>152</v>
      </c>
      <c r="H69" s="71" t="s">
        <v>153</v>
      </c>
      <c r="I69" s="70" t="s">
        <v>154</v>
      </c>
      <c r="J69" s="70" t="s">
        <v>155</v>
      </c>
      <c r="K69" s="70" t="s">
        <v>224</v>
      </c>
      <c r="L69" s="70" t="s">
        <v>156</v>
      </c>
      <c r="M69" s="73"/>
    </row>
    <row r="70" spans="1:13" s="109" customFormat="1" x14ac:dyDescent="0.25">
      <c r="A70" s="74" t="s">
        <v>157</v>
      </c>
      <c r="B70" s="75">
        <v>39</v>
      </c>
      <c r="C70" s="54" t="s">
        <v>338</v>
      </c>
      <c r="D70" s="54" t="s">
        <v>339</v>
      </c>
      <c r="E70" s="54">
        <v>2005</v>
      </c>
      <c r="F70" s="54" t="s">
        <v>80</v>
      </c>
      <c r="G70" s="75" t="s">
        <v>160</v>
      </c>
      <c r="H70" s="54" t="s">
        <v>69</v>
      </c>
      <c r="I70" s="76" t="s">
        <v>340</v>
      </c>
      <c r="J70" s="110">
        <f>+K70-M70</f>
        <v>4.65625E-2</v>
      </c>
      <c r="K70" s="113">
        <v>5.7673611111111113E-2</v>
      </c>
      <c r="L70" s="112">
        <v>60</v>
      </c>
      <c r="M70" s="108">
        <v>1.1111111111111112E-2</v>
      </c>
    </row>
    <row r="71" spans="1:13" s="109" customFormat="1" x14ac:dyDescent="0.25">
      <c r="A71" s="74" t="s">
        <v>162</v>
      </c>
      <c r="B71" s="75">
        <v>84</v>
      </c>
      <c r="C71" s="54" t="s">
        <v>341</v>
      </c>
      <c r="D71" s="54" t="s">
        <v>339</v>
      </c>
      <c r="E71" s="54">
        <v>2005</v>
      </c>
      <c r="F71" s="54" t="s">
        <v>110</v>
      </c>
      <c r="G71" s="75" t="s">
        <v>160</v>
      </c>
      <c r="H71" s="54" t="s">
        <v>69</v>
      </c>
      <c r="I71" s="76" t="s">
        <v>340</v>
      </c>
      <c r="J71" s="110">
        <f>+K71-M71</f>
        <v>4.9583333333333326E-2</v>
      </c>
      <c r="K71" s="113">
        <v>6.069444444444444E-2</v>
      </c>
      <c r="L71" s="112">
        <v>50</v>
      </c>
      <c r="M71" s="108">
        <v>1.1111111111111112E-2</v>
      </c>
    </row>
    <row r="72" spans="1:13" s="109" customFormat="1" x14ac:dyDescent="0.25">
      <c r="A72" s="74" t="s">
        <v>165</v>
      </c>
      <c r="B72" s="75">
        <v>63</v>
      </c>
      <c r="C72" s="54" t="s">
        <v>342</v>
      </c>
      <c r="D72" s="54" t="s">
        <v>184</v>
      </c>
      <c r="E72" s="54">
        <v>2005</v>
      </c>
      <c r="F72" s="54" t="s">
        <v>92</v>
      </c>
      <c r="G72" s="75" t="s">
        <v>160</v>
      </c>
      <c r="H72" s="54" t="s">
        <v>69</v>
      </c>
      <c r="I72" s="76" t="s">
        <v>340</v>
      </c>
      <c r="J72" s="110">
        <f>+K72-M72</f>
        <v>4.9837962962962959E-2</v>
      </c>
      <c r="K72" s="113">
        <v>6.0949074074074072E-2</v>
      </c>
      <c r="L72" s="112">
        <v>45</v>
      </c>
      <c r="M72" s="108">
        <v>1.1111111111111112E-2</v>
      </c>
    </row>
    <row r="73" spans="1:13" s="109" customFormat="1" x14ac:dyDescent="0.25">
      <c r="A73" s="80" t="s">
        <v>169</v>
      </c>
      <c r="B73" s="75">
        <v>38</v>
      </c>
      <c r="C73" s="54" t="s">
        <v>186</v>
      </c>
      <c r="D73" s="54" t="s">
        <v>313</v>
      </c>
      <c r="E73" s="54">
        <v>2005</v>
      </c>
      <c r="F73" s="54" t="s">
        <v>80</v>
      </c>
      <c r="G73" s="75" t="s">
        <v>160</v>
      </c>
      <c r="H73" s="54" t="s">
        <v>69</v>
      </c>
      <c r="I73" s="76" t="s">
        <v>340</v>
      </c>
      <c r="J73" s="110">
        <f>+K73-M73</f>
        <v>5.844907407407407E-2</v>
      </c>
      <c r="K73" s="113">
        <v>6.9560185185185183E-2</v>
      </c>
      <c r="L73" s="112">
        <v>42</v>
      </c>
      <c r="M73" s="108">
        <v>1.1111111111111112E-2</v>
      </c>
    </row>
    <row r="74" spans="1:13" s="109" customFormat="1" x14ac:dyDescent="0.25">
      <c r="E74" s="116"/>
      <c r="F74" s="116"/>
      <c r="G74" s="116"/>
      <c r="H74" s="116"/>
      <c r="L74" s="116"/>
      <c r="M74" s="108"/>
    </row>
    <row r="75" spans="1:13" s="109" customFormat="1" x14ac:dyDescent="0.25">
      <c r="E75" s="116"/>
      <c r="F75" s="116"/>
      <c r="G75" s="116"/>
      <c r="H75" s="116"/>
      <c r="L75" s="116"/>
      <c r="M75" s="108"/>
    </row>
    <row r="76" spans="1:13" s="102" customFormat="1" x14ac:dyDescent="0.25">
      <c r="C76" s="102" t="s">
        <v>343</v>
      </c>
      <c r="E76" s="117"/>
      <c r="F76" s="117"/>
      <c r="G76" s="117"/>
      <c r="H76" s="117"/>
      <c r="J76" s="118" t="s">
        <v>337</v>
      </c>
      <c r="L76" s="117"/>
      <c r="M76" s="119"/>
    </row>
    <row r="77" spans="1:13" s="102" customFormat="1" x14ac:dyDescent="0.25">
      <c r="E77" s="117"/>
      <c r="F77" s="117"/>
      <c r="G77" s="117"/>
      <c r="H77" s="117"/>
      <c r="L77" s="117"/>
      <c r="M77" s="119"/>
    </row>
    <row r="78" spans="1:13" s="72" customFormat="1" ht="12.75" x14ac:dyDescent="0.2">
      <c r="A78" s="67" t="s">
        <v>146</v>
      </c>
      <c r="B78" s="68" t="s">
        <v>147</v>
      </c>
      <c r="C78" s="69" t="s">
        <v>148</v>
      </c>
      <c r="D78" s="69" t="s">
        <v>149</v>
      </c>
      <c r="E78" s="68" t="s">
        <v>150</v>
      </c>
      <c r="F78" s="68" t="s">
        <v>151</v>
      </c>
      <c r="G78" s="70" t="s">
        <v>152</v>
      </c>
      <c r="H78" s="71" t="s">
        <v>153</v>
      </c>
      <c r="I78" s="70" t="s">
        <v>154</v>
      </c>
      <c r="J78" s="70" t="s">
        <v>155</v>
      </c>
      <c r="K78" s="70" t="s">
        <v>224</v>
      </c>
      <c r="L78" s="70" t="s">
        <v>156</v>
      </c>
      <c r="M78" s="73"/>
    </row>
    <row r="79" spans="1:13" s="109" customFormat="1" x14ac:dyDescent="0.25">
      <c r="A79" s="74" t="s">
        <v>157</v>
      </c>
      <c r="B79" s="75">
        <v>66</v>
      </c>
      <c r="C79" s="54" t="s">
        <v>318</v>
      </c>
      <c r="D79" s="54" t="s">
        <v>344</v>
      </c>
      <c r="E79" s="54">
        <v>2005</v>
      </c>
      <c r="F79" s="54" t="s">
        <v>96</v>
      </c>
      <c r="G79" s="75" t="s">
        <v>210</v>
      </c>
      <c r="H79" s="54" t="s">
        <v>69</v>
      </c>
      <c r="I79" s="76" t="s">
        <v>340</v>
      </c>
      <c r="J79" s="110">
        <f t="shared" ref="J79:J87" si="3">+K79-M79</f>
        <v>4.6539351851851853E-2</v>
      </c>
      <c r="K79" s="113">
        <v>5.7650462962962966E-2</v>
      </c>
      <c r="L79" s="112">
        <v>60</v>
      </c>
      <c r="M79" s="108">
        <v>1.1111111111111112E-2</v>
      </c>
    </row>
    <row r="80" spans="1:13" s="109" customFormat="1" x14ac:dyDescent="0.25">
      <c r="A80" s="74" t="s">
        <v>162</v>
      </c>
      <c r="B80" s="75">
        <v>64</v>
      </c>
      <c r="C80" s="54" t="s">
        <v>345</v>
      </c>
      <c r="D80" s="54" t="s">
        <v>296</v>
      </c>
      <c r="E80" s="54">
        <v>2005</v>
      </c>
      <c r="F80" s="54" t="s">
        <v>138</v>
      </c>
      <c r="G80" s="75" t="s">
        <v>210</v>
      </c>
      <c r="H80" s="54" t="s">
        <v>69</v>
      </c>
      <c r="I80" s="76" t="s">
        <v>340</v>
      </c>
      <c r="J80" s="110">
        <f t="shared" si="3"/>
        <v>4.8194444444444443E-2</v>
      </c>
      <c r="K80" s="113">
        <v>5.9305555555555556E-2</v>
      </c>
      <c r="L80" s="112">
        <v>50</v>
      </c>
      <c r="M80" s="108">
        <v>1.1111111111111112E-2</v>
      </c>
    </row>
    <row r="81" spans="1:13" s="109" customFormat="1" x14ac:dyDescent="0.25">
      <c r="A81" s="74" t="s">
        <v>165</v>
      </c>
      <c r="B81" s="75">
        <v>83</v>
      </c>
      <c r="C81" s="54" t="s">
        <v>346</v>
      </c>
      <c r="D81" s="54" t="s">
        <v>347</v>
      </c>
      <c r="E81" s="54">
        <v>2005</v>
      </c>
      <c r="F81" s="54" t="s">
        <v>106</v>
      </c>
      <c r="G81" s="75" t="s">
        <v>210</v>
      </c>
      <c r="H81" s="54" t="s">
        <v>69</v>
      </c>
      <c r="I81" s="76" t="s">
        <v>340</v>
      </c>
      <c r="J81" s="110">
        <f t="shared" si="3"/>
        <v>5.0451388888888886E-2</v>
      </c>
      <c r="K81" s="113">
        <v>6.1562499999999999E-2</v>
      </c>
      <c r="L81" s="112">
        <v>45</v>
      </c>
      <c r="M81" s="108">
        <v>1.1111111111111112E-2</v>
      </c>
    </row>
    <row r="82" spans="1:13" s="109" customFormat="1" x14ac:dyDescent="0.25">
      <c r="A82" s="80" t="s">
        <v>169</v>
      </c>
      <c r="B82" s="75">
        <v>78</v>
      </c>
      <c r="C82" s="54" t="s">
        <v>293</v>
      </c>
      <c r="D82" s="54" t="s">
        <v>348</v>
      </c>
      <c r="E82" s="54">
        <v>2005</v>
      </c>
      <c r="F82" s="54" t="s">
        <v>102</v>
      </c>
      <c r="G82" s="75" t="s">
        <v>210</v>
      </c>
      <c r="H82" s="54" t="s">
        <v>69</v>
      </c>
      <c r="I82" s="76" t="s">
        <v>340</v>
      </c>
      <c r="J82" s="110">
        <f t="shared" si="3"/>
        <v>5.5381944444444442E-2</v>
      </c>
      <c r="K82" s="113">
        <v>6.6493055555555555E-2</v>
      </c>
      <c r="L82" s="112">
        <v>42</v>
      </c>
      <c r="M82" s="108">
        <v>1.1111111111111112E-2</v>
      </c>
    </row>
    <row r="83" spans="1:13" s="109" customFormat="1" x14ac:dyDescent="0.25">
      <c r="A83" s="80" t="s">
        <v>172</v>
      </c>
      <c r="B83" s="75">
        <v>68</v>
      </c>
      <c r="C83" s="54" t="s">
        <v>316</v>
      </c>
      <c r="D83" s="54" t="s">
        <v>329</v>
      </c>
      <c r="E83" s="54">
        <v>2005</v>
      </c>
      <c r="F83" s="54" t="s">
        <v>98</v>
      </c>
      <c r="G83" s="75" t="s">
        <v>210</v>
      </c>
      <c r="H83" s="54" t="s">
        <v>69</v>
      </c>
      <c r="I83" s="76" t="s">
        <v>340</v>
      </c>
      <c r="J83" s="110">
        <f t="shared" si="3"/>
        <v>5.5405092592592589E-2</v>
      </c>
      <c r="K83" s="113">
        <v>6.6516203703703702E-2</v>
      </c>
      <c r="L83" s="112">
        <v>40</v>
      </c>
      <c r="M83" s="108">
        <v>1.1111111111111112E-2</v>
      </c>
    </row>
    <row r="84" spans="1:13" s="109" customFormat="1" x14ac:dyDescent="0.25">
      <c r="A84" s="114" t="s">
        <v>175</v>
      </c>
      <c r="B84" s="75">
        <v>69</v>
      </c>
      <c r="C84" s="54" t="s">
        <v>349</v>
      </c>
      <c r="D84" s="54" t="s">
        <v>333</v>
      </c>
      <c r="E84" s="54">
        <v>2006</v>
      </c>
      <c r="F84" s="54" t="s">
        <v>98</v>
      </c>
      <c r="G84" s="75" t="s">
        <v>210</v>
      </c>
      <c r="H84" s="54" t="s">
        <v>69</v>
      </c>
      <c r="I84" s="76" t="s">
        <v>350</v>
      </c>
      <c r="J84" s="110">
        <f t="shared" si="3"/>
        <v>5.559027777777778E-2</v>
      </c>
      <c r="K84" s="113">
        <v>6.6701388888888893E-2</v>
      </c>
      <c r="L84" s="112">
        <v>38</v>
      </c>
      <c r="M84" s="108">
        <v>1.1111111111111112E-2</v>
      </c>
    </row>
    <row r="85" spans="1:13" s="109" customFormat="1" x14ac:dyDescent="0.25">
      <c r="A85" s="114" t="s">
        <v>178</v>
      </c>
      <c r="B85" s="75">
        <v>74</v>
      </c>
      <c r="C85" s="54" t="s">
        <v>351</v>
      </c>
      <c r="D85" s="54" t="s">
        <v>329</v>
      </c>
      <c r="E85" s="54">
        <v>2006</v>
      </c>
      <c r="F85" s="54" t="s">
        <v>100</v>
      </c>
      <c r="G85" s="75" t="s">
        <v>210</v>
      </c>
      <c r="H85" s="54" t="s">
        <v>69</v>
      </c>
      <c r="I85" s="76" t="s">
        <v>350</v>
      </c>
      <c r="J85" s="110">
        <f t="shared" si="3"/>
        <v>5.5787037037037038E-2</v>
      </c>
      <c r="K85" s="113">
        <v>6.6898148148148151E-2</v>
      </c>
      <c r="L85" s="112">
        <v>36</v>
      </c>
      <c r="M85" s="108">
        <v>1.1111111111111112E-2</v>
      </c>
    </row>
    <row r="86" spans="1:13" s="109" customFormat="1" x14ac:dyDescent="0.25">
      <c r="A86" s="114" t="s">
        <v>182</v>
      </c>
      <c r="B86" s="75">
        <v>81</v>
      </c>
      <c r="C86" s="54" t="s">
        <v>352</v>
      </c>
      <c r="D86" s="54" t="s">
        <v>335</v>
      </c>
      <c r="E86" s="54">
        <v>2005</v>
      </c>
      <c r="F86" s="54" t="s">
        <v>104</v>
      </c>
      <c r="G86" s="75" t="s">
        <v>210</v>
      </c>
      <c r="H86" s="54" t="s">
        <v>69</v>
      </c>
      <c r="I86" s="76" t="s">
        <v>340</v>
      </c>
      <c r="J86" s="110">
        <f t="shared" si="3"/>
        <v>5.6111111111111112E-2</v>
      </c>
      <c r="K86" s="113">
        <v>6.7222222222222225E-2</v>
      </c>
      <c r="L86" s="112">
        <v>34</v>
      </c>
      <c r="M86" s="108">
        <v>1.1111111111111112E-2</v>
      </c>
    </row>
    <row r="87" spans="1:13" s="109" customFormat="1" x14ac:dyDescent="0.25">
      <c r="A87" s="114" t="s">
        <v>185</v>
      </c>
      <c r="B87" s="75">
        <v>65</v>
      </c>
      <c r="C87" s="54" t="s">
        <v>254</v>
      </c>
      <c r="D87" s="54" t="s">
        <v>353</v>
      </c>
      <c r="E87" s="54">
        <v>2006</v>
      </c>
      <c r="F87" s="54" t="s">
        <v>138</v>
      </c>
      <c r="G87" s="75" t="s">
        <v>210</v>
      </c>
      <c r="H87" s="54" t="s">
        <v>69</v>
      </c>
      <c r="I87" s="76" t="s">
        <v>350</v>
      </c>
      <c r="J87" s="110">
        <f t="shared" si="3"/>
        <v>6.0902777777777778E-2</v>
      </c>
      <c r="K87" s="113">
        <v>7.2013888888888891E-2</v>
      </c>
      <c r="L87" s="112">
        <v>32</v>
      </c>
      <c r="M87" s="108">
        <v>1.1111111111111112E-2</v>
      </c>
    </row>
    <row r="88" spans="1:13" s="109" customFormat="1" x14ac:dyDescent="0.25">
      <c r="E88" s="116"/>
      <c r="F88" s="116"/>
      <c r="G88" s="116"/>
      <c r="L88" s="116"/>
      <c r="M88" s="108"/>
    </row>
  </sheetData>
  <mergeCells count="3">
    <mergeCell ref="B1:L1"/>
    <mergeCell ref="B2:L2"/>
    <mergeCell ref="B3:L3"/>
  </mergeCells>
  <pageMargins left="0.31496062992125984" right="0.11811023622047245" top="0.78740157480314965" bottom="0.78740157480314965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I17" sqref="I17"/>
    </sheetView>
  </sheetViews>
  <sheetFormatPr defaultRowHeight="15" x14ac:dyDescent="0.25"/>
  <cols>
    <col min="1" max="1" width="5.7109375" customWidth="1"/>
    <col min="2" max="2" width="6.28515625" customWidth="1"/>
    <col min="3" max="3" width="12.7109375" customWidth="1"/>
    <col min="5" max="5" width="6.5703125" customWidth="1"/>
    <col min="6" max="6" width="7.42578125" style="89" customWidth="1"/>
    <col min="7" max="7" width="6.85546875" style="58" customWidth="1"/>
    <col min="8" max="8" width="7.85546875" style="58" customWidth="1"/>
    <col min="9" max="9" width="5.28515625" customWidth="1"/>
    <col min="10" max="10" width="8.140625" customWidth="1"/>
    <col min="11" max="11" width="8.85546875" style="138" customWidth="1"/>
    <col min="12" max="12" width="5.85546875" style="58" customWidth="1"/>
    <col min="13" max="13" width="7.7109375" style="90" customWidth="1"/>
  </cols>
  <sheetData>
    <row r="1" spans="1:13" ht="16.5" x14ac:dyDescent="0.2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3" ht="16.5" x14ac:dyDescent="0.25">
      <c r="B2" s="182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ht="16.5" x14ac:dyDescent="0.3">
      <c r="B3" s="183" t="s">
        <v>354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6.5" x14ac:dyDescent="0.3">
      <c r="B4" s="59"/>
      <c r="C4" s="59"/>
      <c r="D4" s="59"/>
      <c r="E4" s="59"/>
      <c r="F4" s="60"/>
      <c r="G4" s="59"/>
      <c r="H4" s="59"/>
      <c r="I4" s="59"/>
      <c r="J4" s="59"/>
      <c r="K4" s="131"/>
      <c r="L4" s="59"/>
    </row>
    <row r="5" spans="1:13" ht="16.5" x14ac:dyDescent="0.3">
      <c r="B5" s="59"/>
      <c r="C5" s="61" t="s">
        <v>355</v>
      </c>
      <c r="D5" s="59"/>
      <c r="E5" s="59"/>
      <c r="F5" s="60"/>
      <c r="G5" s="59"/>
      <c r="H5" s="59"/>
      <c r="I5" s="59"/>
      <c r="J5" s="101" t="s">
        <v>356</v>
      </c>
      <c r="K5" s="131"/>
      <c r="L5" s="59"/>
    </row>
    <row r="7" spans="1:13" s="72" customFormat="1" ht="12.75" x14ac:dyDescent="0.2">
      <c r="A7" s="67" t="s">
        <v>146</v>
      </c>
      <c r="B7" s="68" t="s">
        <v>147</v>
      </c>
      <c r="C7" s="69" t="s">
        <v>148</v>
      </c>
      <c r="D7" s="69" t="s">
        <v>149</v>
      </c>
      <c r="E7" s="68" t="s">
        <v>150</v>
      </c>
      <c r="F7" s="68" t="s">
        <v>151</v>
      </c>
      <c r="G7" s="70" t="s">
        <v>152</v>
      </c>
      <c r="H7" s="71" t="s">
        <v>153</v>
      </c>
      <c r="I7" s="70" t="s">
        <v>154</v>
      </c>
      <c r="J7" s="70" t="s">
        <v>155</v>
      </c>
      <c r="K7" s="70" t="s">
        <v>224</v>
      </c>
      <c r="L7" s="70" t="s">
        <v>156</v>
      </c>
      <c r="M7" s="73"/>
    </row>
    <row r="8" spans="1:13" ht="15.75" x14ac:dyDescent="0.25">
      <c r="A8" s="74" t="s">
        <v>157</v>
      </c>
      <c r="B8" s="75">
        <v>140</v>
      </c>
      <c r="C8" s="54" t="s">
        <v>357</v>
      </c>
      <c r="D8" s="54" t="s">
        <v>228</v>
      </c>
      <c r="E8" s="54">
        <v>2002</v>
      </c>
      <c r="F8" s="54" t="s">
        <v>112</v>
      </c>
      <c r="G8" s="80" t="s">
        <v>160</v>
      </c>
      <c r="H8" s="54" t="s">
        <v>70</v>
      </c>
      <c r="I8" s="54" t="s">
        <v>161</v>
      </c>
      <c r="J8" s="92">
        <f t="shared" ref="J8:J18" si="0">+K8-M8</f>
        <v>3.3773148148148163E-2</v>
      </c>
      <c r="K8" s="132">
        <v>0.11780092592592593</v>
      </c>
      <c r="L8" s="53">
        <v>30</v>
      </c>
      <c r="M8" s="95">
        <v>8.4027777777777771E-2</v>
      </c>
    </row>
    <row r="9" spans="1:13" ht="15.75" x14ac:dyDescent="0.25">
      <c r="A9" s="74" t="s">
        <v>162</v>
      </c>
      <c r="B9" s="75">
        <v>102</v>
      </c>
      <c r="C9" s="54" t="s">
        <v>358</v>
      </c>
      <c r="D9" s="54" t="s">
        <v>241</v>
      </c>
      <c r="E9" s="54">
        <v>1957</v>
      </c>
      <c r="F9" s="54" t="s">
        <v>88</v>
      </c>
      <c r="G9" s="75" t="s">
        <v>160</v>
      </c>
      <c r="H9" s="54" t="s">
        <v>70</v>
      </c>
      <c r="I9" s="76" t="s">
        <v>265</v>
      </c>
      <c r="J9" s="92">
        <f t="shared" si="0"/>
        <v>4.1446759259259267E-2</v>
      </c>
      <c r="K9" s="132">
        <v>0.12547453703703704</v>
      </c>
      <c r="L9" s="53">
        <v>25</v>
      </c>
      <c r="M9" s="95">
        <v>8.4027777777777771E-2</v>
      </c>
    </row>
    <row r="10" spans="1:13" ht="15.75" x14ac:dyDescent="0.25">
      <c r="A10" s="74" t="s">
        <v>165</v>
      </c>
      <c r="B10" s="75">
        <v>96</v>
      </c>
      <c r="C10" s="54" t="s">
        <v>359</v>
      </c>
      <c r="D10" s="54" t="s">
        <v>360</v>
      </c>
      <c r="E10" s="54">
        <v>1956</v>
      </c>
      <c r="F10" s="54" t="s">
        <v>86</v>
      </c>
      <c r="G10" s="75" t="s">
        <v>160</v>
      </c>
      <c r="H10" s="54" t="s">
        <v>70</v>
      </c>
      <c r="I10" s="76" t="s">
        <v>265</v>
      </c>
      <c r="J10" s="92">
        <f t="shared" si="0"/>
        <v>4.7951388888888904E-2</v>
      </c>
      <c r="K10" s="132">
        <v>0.13197916666666668</v>
      </c>
      <c r="L10" s="53">
        <v>20</v>
      </c>
      <c r="M10" s="95">
        <v>8.4027777777777771E-2</v>
      </c>
    </row>
    <row r="11" spans="1:13" ht="15.75" x14ac:dyDescent="0.25">
      <c r="A11" s="80" t="s">
        <v>169</v>
      </c>
      <c r="B11" s="75">
        <v>127</v>
      </c>
      <c r="C11" s="54" t="s">
        <v>361</v>
      </c>
      <c r="D11" s="54" t="s">
        <v>362</v>
      </c>
      <c r="E11" s="54">
        <v>1973</v>
      </c>
      <c r="F11" s="54" t="s">
        <v>120</v>
      </c>
      <c r="G11" s="75" t="s">
        <v>160</v>
      </c>
      <c r="H11" s="54" t="s">
        <v>70</v>
      </c>
      <c r="I11" s="76" t="s">
        <v>181</v>
      </c>
      <c r="J11" s="92">
        <f t="shared" si="0"/>
        <v>4.9259259259259267E-2</v>
      </c>
      <c r="K11" s="132">
        <v>0.13328703703703704</v>
      </c>
      <c r="L11" s="53">
        <v>18</v>
      </c>
      <c r="M11" s="95">
        <v>8.4027777777777771E-2</v>
      </c>
    </row>
    <row r="12" spans="1:13" ht="15.75" x14ac:dyDescent="0.25">
      <c r="A12" s="80" t="s">
        <v>172</v>
      </c>
      <c r="B12" s="75">
        <v>105</v>
      </c>
      <c r="C12" s="54" t="s">
        <v>363</v>
      </c>
      <c r="D12" s="54" t="s">
        <v>364</v>
      </c>
      <c r="E12" s="54">
        <v>1964</v>
      </c>
      <c r="F12" s="54" t="s">
        <v>88</v>
      </c>
      <c r="G12" s="75" t="s">
        <v>160</v>
      </c>
      <c r="H12" s="54" t="s">
        <v>70</v>
      </c>
      <c r="I12" s="76" t="s">
        <v>177</v>
      </c>
      <c r="J12" s="92">
        <f t="shared" si="0"/>
        <v>4.9652777777777782E-2</v>
      </c>
      <c r="K12" s="132">
        <v>0.13368055555555555</v>
      </c>
      <c r="L12" s="53">
        <v>17</v>
      </c>
      <c r="M12" s="95">
        <v>8.4027777777777771E-2</v>
      </c>
    </row>
    <row r="13" spans="1:13" ht="15.75" x14ac:dyDescent="0.25">
      <c r="A13" s="53" t="s">
        <v>175</v>
      </c>
      <c r="B13" s="75">
        <v>142</v>
      </c>
      <c r="C13" s="54" t="s">
        <v>365</v>
      </c>
      <c r="D13" s="54" t="s">
        <v>366</v>
      </c>
      <c r="E13" s="54">
        <v>1965</v>
      </c>
      <c r="F13" s="54" t="s">
        <v>88</v>
      </c>
      <c r="G13" s="80" t="s">
        <v>160</v>
      </c>
      <c r="H13" s="54" t="s">
        <v>70</v>
      </c>
      <c r="I13" s="54" t="s">
        <v>177</v>
      </c>
      <c r="J13" s="92">
        <f t="shared" si="0"/>
        <v>4.9907407407407414E-2</v>
      </c>
      <c r="K13" s="132">
        <v>0.13393518518518518</v>
      </c>
      <c r="L13" s="53">
        <v>16</v>
      </c>
      <c r="M13" s="95">
        <v>8.4027777777777771E-2</v>
      </c>
    </row>
    <row r="14" spans="1:13" ht="15.75" x14ac:dyDescent="0.25">
      <c r="A14" s="53" t="s">
        <v>178</v>
      </c>
      <c r="B14" s="75">
        <v>116</v>
      </c>
      <c r="C14" s="54" t="s">
        <v>367</v>
      </c>
      <c r="D14" s="54" t="s">
        <v>174</v>
      </c>
      <c r="E14" s="54">
        <v>1973</v>
      </c>
      <c r="F14" s="54" t="s">
        <v>102</v>
      </c>
      <c r="G14" s="75" t="s">
        <v>160</v>
      </c>
      <c r="H14" s="54" t="s">
        <v>70</v>
      </c>
      <c r="I14" s="76" t="s">
        <v>181</v>
      </c>
      <c r="J14" s="92">
        <f t="shared" si="0"/>
        <v>5.0324074074074091E-2</v>
      </c>
      <c r="K14" s="133">
        <v>0.13435185185185186</v>
      </c>
      <c r="L14" s="53">
        <v>15</v>
      </c>
      <c r="M14" s="95">
        <v>8.4027777777777771E-2</v>
      </c>
    </row>
    <row r="15" spans="1:13" ht="15.75" x14ac:dyDescent="0.25">
      <c r="A15" s="53" t="s">
        <v>182</v>
      </c>
      <c r="B15" s="75">
        <v>94</v>
      </c>
      <c r="C15" s="54" t="s">
        <v>368</v>
      </c>
      <c r="D15" s="54" t="s">
        <v>369</v>
      </c>
      <c r="E15" s="54">
        <v>1942</v>
      </c>
      <c r="F15" s="54" t="s">
        <v>86</v>
      </c>
      <c r="G15" s="75" t="s">
        <v>160</v>
      </c>
      <c r="H15" s="54" t="s">
        <v>70</v>
      </c>
      <c r="I15" s="76" t="s">
        <v>370</v>
      </c>
      <c r="J15" s="92">
        <f t="shared" si="0"/>
        <v>5.1111111111111121E-2</v>
      </c>
      <c r="K15" s="132">
        <v>0.13513888888888889</v>
      </c>
      <c r="L15" s="53">
        <v>14</v>
      </c>
      <c r="M15" s="95">
        <v>8.4027777777777771E-2</v>
      </c>
    </row>
    <row r="16" spans="1:13" ht="15.75" x14ac:dyDescent="0.25">
      <c r="A16" s="53" t="s">
        <v>185</v>
      </c>
      <c r="B16" s="75">
        <v>110</v>
      </c>
      <c r="C16" s="54" t="s">
        <v>371</v>
      </c>
      <c r="D16" s="54" t="s">
        <v>372</v>
      </c>
      <c r="E16" s="54">
        <v>1968</v>
      </c>
      <c r="F16" s="54" t="s">
        <v>90</v>
      </c>
      <c r="G16" s="75" t="s">
        <v>160</v>
      </c>
      <c r="H16" s="54" t="s">
        <v>70</v>
      </c>
      <c r="I16" s="76" t="s">
        <v>177</v>
      </c>
      <c r="J16" s="92">
        <f t="shared" si="0"/>
        <v>5.3993055555555572E-2</v>
      </c>
      <c r="K16" s="132">
        <v>0.13802083333333334</v>
      </c>
      <c r="L16" s="53">
        <v>13</v>
      </c>
      <c r="M16" s="95">
        <v>8.4027777777777771E-2</v>
      </c>
    </row>
    <row r="17" spans="1:13" ht="15.75" x14ac:dyDescent="0.25">
      <c r="A17" s="53" t="s">
        <v>188</v>
      </c>
      <c r="B17" s="75">
        <v>100</v>
      </c>
      <c r="C17" s="54" t="s">
        <v>373</v>
      </c>
      <c r="D17" s="54" t="s">
        <v>167</v>
      </c>
      <c r="E17" s="54">
        <v>1976</v>
      </c>
      <c r="F17" s="54" t="s">
        <v>86</v>
      </c>
      <c r="G17" s="75" t="s">
        <v>160</v>
      </c>
      <c r="H17" s="54" t="s">
        <v>70</v>
      </c>
      <c r="I17" s="76" t="s">
        <v>205</v>
      </c>
      <c r="J17" s="92">
        <f t="shared" si="0"/>
        <v>6.8726851851851858E-2</v>
      </c>
      <c r="K17" s="132">
        <v>0.15275462962962963</v>
      </c>
      <c r="L17" s="53">
        <v>12</v>
      </c>
      <c r="M17" s="95">
        <v>8.4027777777777771E-2</v>
      </c>
    </row>
    <row r="18" spans="1:13" ht="15.75" x14ac:dyDescent="0.25">
      <c r="A18" s="75" t="s">
        <v>191</v>
      </c>
      <c r="B18" s="75">
        <v>108</v>
      </c>
      <c r="C18" s="54" t="s">
        <v>374</v>
      </c>
      <c r="D18" s="54" t="s">
        <v>375</v>
      </c>
      <c r="E18" s="54">
        <v>1969</v>
      </c>
      <c r="F18" s="54" t="s">
        <v>88</v>
      </c>
      <c r="G18" s="75" t="s">
        <v>160</v>
      </c>
      <c r="H18" s="54" t="s">
        <v>70</v>
      </c>
      <c r="I18" s="76" t="s">
        <v>181</v>
      </c>
      <c r="J18" s="92">
        <f t="shared" si="0"/>
        <v>7.0277777777777786E-2</v>
      </c>
      <c r="K18" s="132">
        <v>0.15430555555555556</v>
      </c>
      <c r="L18" s="53">
        <v>11</v>
      </c>
      <c r="M18" s="95">
        <v>8.4027777777777771E-2</v>
      </c>
    </row>
    <row r="19" spans="1:13" ht="15.75" x14ac:dyDescent="0.25">
      <c r="A19" s="75" t="s">
        <v>195</v>
      </c>
      <c r="B19" s="75">
        <v>107</v>
      </c>
      <c r="C19" s="54" t="s">
        <v>376</v>
      </c>
      <c r="D19" s="54" t="s">
        <v>235</v>
      </c>
      <c r="E19" s="54">
        <v>1966</v>
      </c>
      <c r="F19" s="54" t="s">
        <v>88</v>
      </c>
      <c r="G19" s="75" t="s">
        <v>160</v>
      </c>
      <c r="H19" s="54" t="s">
        <v>70</v>
      </c>
      <c r="I19" s="76" t="s">
        <v>177</v>
      </c>
      <c r="J19" s="92" t="s">
        <v>377</v>
      </c>
      <c r="K19" s="132">
        <v>0.15322916666666667</v>
      </c>
      <c r="L19" s="53"/>
      <c r="M19" s="95">
        <v>8.4027777777777771E-2</v>
      </c>
    </row>
    <row r="20" spans="1:13" ht="15.75" x14ac:dyDescent="0.25">
      <c r="A20" s="128"/>
      <c r="B20" s="123"/>
      <c r="C20" s="129" t="s">
        <v>378</v>
      </c>
      <c r="D20" s="129"/>
      <c r="E20" s="129"/>
      <c r="F20" s="129"/>
      <c r="G20" s="134"/>
      <c r="H20" s="129"/>
      <c r="I20" s="129"/>
      <c r="J20" s="135"/>
      <c r="K20" s="136"/>
      <c r="L20" s="137"/>
    </row>
    <row r="21" spans="1:13" ht="15.75" x14ac:dyDescent="0.25">
      <c r="C21" s="61" t="s">
        <v>379</v>
      </c>
    </row>
    <row r="22" spans="1:13" ht="15.75" x14ac:dyDescent="0.25">
      <c r="C22" s="61"/>
    </row>
    <row r="23" spans="1:13" s="72" customFormat="1" ht="12.75" x14ac:dyDescent="0.2">
      <c r="A23" s="67" t="s">
        <v>146</v>
      </c>
      <c r="B23" s="68" t="s">
        <v>147</v>
      </c>
      <c r="C23" s="69" t="s">
        <v>148</v>
      </c>
      <c r="D23" s="69" t="s">
        <v>149</v>
      </c>
      <c r="E23" s="68" t="s">
        <v>150</v>
      </c>
      <c r="F23" s="68" t="s">
        <v>151</v>
      </c>
      <c r="G23" s="70" t="s">
        <v>152</v>
      </c>
      <c r="H23" s="71" t="s">
        <v>153</v>
      </c>
      <c r="I23" s="70" t="s">
        <v>154</v>
      </c>
      <c r="J23" s="70" t="s">
        <v>155</v>
      </c>
      <c r="K23" s="70" t="s">
        <v>224</v>
      </c>
      <c r="L23" s="70" t="s">
        <v>156</v>
      </c>
      <c r="M23" s="73"/>
    </row>
    <row r="24" spans="1:13" ht="15.75" x14ac:dyDescent="0.25">
      <c r="A24" s="74" t="s">
        <v>157</v>
      </c>
      <c r="B24" s="75">
        <v>111</v>
      </c>
      <c r="C24" s="54" t="s">
        <v>380</v>
      </c>
      <c r="D24" s="54" t="s">
        <v>381</v>
      </c>
      <c r="E24" s="54">
        <v>2002</v>
      </c>
      <c r="F24" s="54" t="s">
        <v>94</v>
      </c>
      <c r="G24" s="75" t="s">
        <v>210</v>
      </c>
      <c r="H24" s="54" t="s">
        <v>70</v>
      </c>
      <c r="I24" s="76" t="s">
        <v>161</v>
      </c>
      <c r="J24" s="92">
        <f t="shared" ref="J24:J30" si="1">+K24-M24</f>
        <v>2.97337962962963E-2</v>
      </c>
      <c r="K24" s="139">
        <v>0.11376157407407407</v>
      </c>
      <c r="L24" s="53">
        <v>30</v>
      </c>
      <c r="M24" s="95">
        <v>8.4027777777777771E-2</v>
      </c>
    </row>
    <row r="25" spans="1:13" ht="15.75" x14ac:dyDescent="0.25">
      <c r="A25" s="74" t="s">
        <v>162</v>
      </c>
      <c r="B25" s="75">
        <v>114</v>
      </c>
      <c r="C25" s="54" t="s">
        <v>382</v>
      </c>
      <c r="D25" s="54" t="s">
        <v>298</v>
      </c>
      <c r="E25" s="54">
        <v>1976</v>
      </c>
      <c r="F25" s="54" t="s">
        <v>98</v>
      </c>
      <c r="G25" s="75" t="s">
        <v>210</v>
      </c>
      <c r="H25" s="54" t="s">
        <v>70</v>
      </c>
      <c r="I25" s="76" t="s">
        <v>205</v>
      </c>
      <c r="J25" s="92">
        <f t="shared" si="1"/>
        <v>4.4317129629629651E-2</v>
      </c>
      <c r="K25" s="132">
        <v>0.12834490740740742</v>
      </c>
      <c r="L25" s="53">
        <v>25</v>
      </c>
      <c r="M25" s="95">
        <v>8.4027777777777771E-2</v>
      </c>
    </row>
    <row r="26" spans="1:13" ht="15.75" x14ac:dyDescent="0.25">
      <c r="A26" s="74" t="s">
        <v>165</v>
      </c>
      <c r="B26" s="75">
        <v>97</v>
      </c>
      <c r="C26" s="54" t="s">
        <v>383</v>
      </c>
      <c r="D26" s="54" t="s">
        <v>248</v>
      </c>
      <c r="E26" s="54">
        <v>1957</v>
      </c>
      <c r="F26" s="54" t="s">
        <v>86</v>
      </c>
      <c r="G26" s="75" t="s">
        <v>210</v>
      </c>
      <c r="H26" s="54" t="s">
        <v>70</v>
      </c>
      <c r="I26" s="76" t="s">
        <v>265</v>
      </c>
      <c r="J26" s="92">
        <f t="shared" si="1"/>
        <v>4.6944444444444469E-2</v>
      </c>
      <c r="K26" s="132">
        <v>0.13097222222222224</v>
      </c>
      <c r="L26" s="53">
        <v>20</v>
      </c>
      <c r="M26" s="95">
        <v>8.4027777777777771E-2</v>
      </c>
    </row>
    <row r="27" spans="1:13" ht="15.75" x14ac:dyDescent="0.25">
      <c r="A27" s="80" t="s">
        <v>169</v>
      </c>
      <c r="B27" s="75">
        <v>117</v>
      </c>
      <c r="C27" s="54" t="s">
        <v>334</v>
      </c>
      <c r="D27" s="54" t="s">
        <v>384</v>
      </c>
      <c r="E27" s="54">
        <v>1977</v>
      </c>
      <c r="F27" s="54" t="s">
        <v>102</v>
      </c>
      <c r="G27" s="75" t="s">
        <v>210</v>
      </c>
      <c r="H27" s="54" t="s">
        <v>70</v>
      </c>
      <c r="I27" s="76" t="s">
        <v>205</v>
      </c>
      <c r="J27" s="92">
        <f t="shared" si="1"/>
        <v>4.7094907407407419E-2</v>
      </c>
      <c r="K27" s="132">
        <v>0.13112268518518519</v>
      </c>
      <c r="L27" s="53">
        <v>18</v>
      </c>
      <c r="M27" s="95">
        <v>8.4027777777777771E-2</v>
      </c>
    </row>
    <row r="28" spans="1:13" ht="15.75" x14ac:dyDescent="0.25">
      <c r="A28" s="80" t="s">
        <v>172</v>
      </c>
      <c r="B28" s="75">
        <v>99</v>
      </c>
      <c r="C28" s="54" t="s">
        <v>385</v>
      </c>
      <c r="D28" s="54" t="s">
        <v>386</v>
      </c>
      <c r="E28" s="54">
        <v>1964</v>
      </c>
      <c r="F28" s="54" t="s">
        <v>86</v>
      </c>
      <c r="G28" s="75" t="s">
        <v>210</v>
      </c>
      <c r="H28" s="54" t="s">
        <v>70</v>
      </c>
      <c r="I28" s="76" t="s">
        <v>177</v>
      </c>
      <c r="J28" s="92">
        <f t="shared" si="1"/>
        <v>4.9340277777777788E-2</v>
      </c>
      <c r="K28" s="132">
        <v>0.13336805555555556</v>
      </c>
      <c r="L28" s="53">
        <v>17</v>
      </c>
      <c r="M28" s="95">
        <v>8.4027777777777771E-2</v>
      </c>
    </row>
    <row r="29" spans="1:13" ht="15.75" x14ac:dyDescent="0.25">
      <c r="A29" s="53" t="s">
        <v>175</v>
      </c>
      <c r="B29" s="75">
        <v>98</v>
      </c>
      <c r="C29" s="54" t="s">
        <v>387</v>
      </c>
      <c r="D29" s="54" t="s">
        <v>288</v>
      </c>
      <c r="E29" s="54">
        <v>1958</v>
      </c>
      <c r="F29" s="54" t="s">
        <v>86</v>
      </c>
      <c r="G29" s="75" t="s">
        <v>210</v>
      </c>
      <c r="H29" s="54" t="s">
        <v>70</v>
      </c>
      <c r="I29" s="76" t="s">
        <v>265</v>
      </c>
      <c r="J29" s="92">
        <f t="shared" si="1"/>
        <v>5.6747685185185207E-2</v>
      </c>
      <c r="K29" s="132">
        <v>0.14077546296296298</v>
      </c>
      <c r="L29" s="53">
        <v>16</v>
      </c>
      <c r="M29" s="95">
        <v>8.4027777777777771E-2</v>
      </c>
    </row>
    <row r="30" spans="1:13" ht="15.75" x14ac:dyDescent="0.25">
      <c r="A30" s="53" t="s">
        <v>178</v>
      </c>
      <c r="B30" s="75">
        <v>104</v>
      </c>
      <c r="C30" s="54" t="s">
        <v>388</v>
      </c>
      <c r="D30" s="54" t="s">
        <v>389</v>
      </c>
      <c r="E30" s="54">
        <v>1961</v>
      </c>
      <c r="F30" s="54" t="s">
        <v>88</v>
      </c>
      <c r="G30" s="75" t="s">
        <v>210</v>
      </c>
      <c r="H30" s="54" t="s">
        <v>70</v>
      </c>
      <c r="I30" s="76" t="s">
        <v>229</v>
      </c>
      <c r="J30" s="92">
        <f t="shared" si="1"/>
        <v>5.70601851851852E-2</v>
      </c>
      <c r="K30" s="132">
        <v>0.14108796296296297</v>
      </c>
      <c r="L30" s="53">
        <v>15</v>
      </c>
      <c r="M30" s="95">
        <v>8.4027777777777771E-2</v>
      </c>
    </row>
    <row r="31" spans="1:13" ht="15.75" x14ac:dyDescent="0.25">
      <c r="A31" s="128"/>
      <c r="B31" s="123"/>
      <c r="C31" s="129"/>
      <c r="D31" s="129"/>
      <c r="E31" s="129"/>
      <c r="F31" s="129"/>
      <c r="G31" s="123"/>
      <c r="H31" s="129"/>
      <c r="I31" s="122"/>
      <c r="L31" s="137"/>
      <c r="M31" s="95"/>
    </row>
    <row r="32" spans="1:13" s="140" customFormat="1" ht="15.75" x14ac:dyDescent="0.25">
      <c r="B32" s="141"/>
      <c r="C32" s="61" t="s">
        <v>390</v>
      </c>
      <c r="D32" s="142"/>
      <c r="E32" s="134"/>
      <c r="F32" s="143"/>
      <c r="G32" s="135"/>
      <c r="H32" s="135"/>
      <c r="I32" s="135"/>
      <c r="J32" s="135"/>
      <c r="K32" s="136"/>
      <c r="L32" s="137"/>
      <c r="M32" s="95"/>
    </row>
    <row r="33" spans="1:13" s="72" customFormat="1" ht="12.75" x14ac:dyDescent="0.2">
      <c r="A33" s="67" t="s">
        <v>146</v>
      </c>
      <c r="B33" s="68" t="s">
        <v>147</v>
      </c>
      <c r="C33" s="69" t="s">
        <v>148</v>
      </c>
      <c r="D33" s="69" t="s">
        <v>149</v>
      </c>
      <c r="E33" s="68" t="s">
        <v>150</v>
      </c>
      <c r="F33" s="68" t="s">
        <v>151</v>
      </c>
      <c r="G33" s="70" t="s">
        <v>152</v>
      </c>
      <c r="H33" s="71" t="s">
        <v>153</v>
      </c>
      <c r="I33" s="70" t="s">
        <v>154</v>
      </c>
      <c r="J33" s="70" t="s">
        <v>155</v>
      </c>
      <c r="K33" s="70" t="s">
        <v>224</v>
      </c>
      <c r="L33" s="70" t="s">
        <v>156</v>
      </c>
      <c r="M33" s="73"/>
    </row>
    <row r="34" spans="1:13" ht="15.75" x14ac:dyDescent="0.25">
      <c r="A34" s="74" t="s">
        <v>157</v>
      </c>
      <c r="B34" s="75">
        <v>120</v>
      </c>
      <c r="C34" s="54" t="s">
        <v>391</v>
      </c>
      <c r="D34" s="54" t="s">
        <v>392</v>
      </c>
      <c r="E34" s="54">
        <v>2005</v>
      </c>
      <c r="F34" s="54" t="s">
        <v>104</v>
      </c>
      <c r="G34" s="75" t="s">
        <v>160</v>
      </c>
      <c r="H34" s="54" t="s">
        <v>70</v>
      </c>
      <c r="I34" s="76" t="s">
        <v>340</v>
      </c>
      <c r="J34" s="92">
        <f>+K34-M34</f>
        <v>3.1388888888888897E-2</v>
      </c>
      <c r="K34" s="133">
        <v>0.11541666666666667</v>
      </c>
      <c r="L34" s="53">
        <v>30</v>
      </c>
      <c r="M34" s="95">
        <v>8.4027777777777771E-2</v>
      </c>
    </row>
    <row r="35" spans="1:13" ht="15.75" x14ac:dyDescent="0.25">
      <c r="A35" s="74" t="s">
        <v>162</v>
      </c>
      <c r="B35" s="75">
        <v>129</v>
      </c>
      <c r="C35" s="54" t="s">
        <v>393</v>
      </c>
      <c r="D35" s="54" t="s">
        <v>167</v>
      </c>
      <c r="E35" s="54">
        <v>2006</v>
      </c>
      <c r="F35" s="54" t="s">
        <v>128</v>
      </c>
      <c r="G35" s="75" t="s">
        <v>160</v>
      </c>
      <c r="H35" s="54" t="s">
        <v>70</v>
      </c>
      <c r="I35" s="76" t="s">
        <v>350</v>
      </c>
      <c r="J35" s="92">
        <f>+K35-M35</f>
        <v>3.3645833333333347E-2</v>
      </c>
      <c r="K35" s="133">
        <v>0.11767361111111112</v>
      </c>
      <c r="L35" s="53">
        <v>25</v>
      </c>
      <c r="M35" s="95">
        <v>8.4027777777777771E-2</v>
      </c>
    </row>
    <row r="36" spans="1:13" ht="15.75" x14ac:dyDescent="0.25">
      <c r="A36" s="74" t="s">
        <v>165</v>
      </c>
      <c r="B36" s="75">
        <v>130</v>
      </c>
      <c r="C36" s="76" t="s">
        <v>267</v>
      </c>
      <c r="D36" s="76" t="s">
        <v>394</v>
      </c>
      <c r="E36" s="54">
        <v>2005</v>
      </c>
      <c r="F36" s="76" t="s">
        <v>140</v>
      </c>
      <c r="G36" s="75" t="s">
        <v>160</v>
      </c>
      <c r="H36" s="54" t="s">
        <v>70</v>
      </c>
      <c r="I36" s="76" t="s">
        <v>340</v>
      </c>
      <c r="J36" s="92">
        <f>+K36-M36</f>
        <v>3.9872685185185192E-2</v>
      </c>
      <c r="K36" s="133">
        <v>0.12390046296296296</v>
      </c>
      <c r="L36" s="53" t="s">
        <v>217</v>
      </c>
      <c r="M36" s="95">
        <v>8.4027777777777771E-2</v>
      </c>
    </row>
    <row r="37" spans="1:13" ht="15.75" x14ac:dyDescent="0.25">
      <c r="A37" s="128"/>
      <c r="B37" s="123"/>
      <c r="C37" s="129"/>
      <c r="D37" s="129"/>
      <c r="E37" s="129"/>
      <c r="F37" s="129"/>
      <c r="G37" s="123"/>
      <c r="H37" s="129"/>
      <c r="I37" s="122"/>
      <c r="M37" s="95"/>
    </row>
    <row r="38" spans="1:13" ht="15.75" x14ac:dyDescent="0.25">
      <c r="C38" s="61" t="s">
        <v>395</v>
      </c>
      <c r="M38" s="95"/>
    </row>
    <row r="39" spans="1:13" s="72" customFormat="1" ht="12.75" x14ac:dyDescent="0.2">
      <c r="A39" s="67" t="s">
        <v>146</v>
      </c>
      <c r="B39" s="68" t="s">
        <v>147</v>
      </c>
      <c r="C39" s="69" t="s">
        <v>148</v>
      </c>
      <c r="D39" s="69" t="s">
        <v>149</v>
      </c>
      <c r="E39" s="68" t="s">
        <v>150</v>
      </c>
      <c r="F39" s="68" t="s">
        <v>151</v>
      </c>
      <c r="G39" s="70" t="s">
        <v>152</v>
      </c>
      <c r="H39" s="71" t="s">
        <v>153</v>
      </c>
      <c r="I39" s="70" t="s">
        <v>154</v>
      </c>
      <c r="J39" s="70" t="s">
        <v>155</v>
      </c>
      <c r="K39" s="70" t="s">
        <v>224</v>
      </c>
      <c r="L39" s="70" t="s">
        <v>156</v>
      </c>
      <c r="M39" s="73"/>
    </row>
    <row r="40" spans="1:13" ht="15.75" x14ac:dyDescent="0.25">
      <c r="A40" s="74" t="s">
        <v>157</v>
      </c>
      <c r="B40" s="75">
        <v>128</v>
      </c>
      <c r="C40" s="54" t="s">
        <v>396</v>
      </c>
      <c r="D40" s="54" t="s">
        <v>298</v>
      </c>
      <c r="E40" s="54">
        <v>2005</v>
      </c>
      <c r="F40" s="54" t="s">
        <v>128</v>
      </c>
      <c r="G40" s="75" t="s">
        <v>210</v>
      </c>
      <c r="H40" s="54" t="s">
        <v>70</v>
      </c>
      <c r="I40" s="76" t="s">
        <v>340</v>
      </c>
      <c r="J40" s="92">
        <f t="shared" ref="J40:J45" si="2">+K40-M40</f>
        <v>3.0509259259259264E-2</v>
      </c>
      <c r="K40" s="133">
        <v>0.11453703703703703</v>
      </c>
      <c r="L40" s="53">
        <v>30</v>
      </c>
      <c r="M40" s="95">
        <v>8.4027777777777771E-2</v>
      </c>
    </row>
    <row r="41" spans="1:13" ht="15.75" x14ac:dyDescent="0.25">
      <c r="A41" s="74" t="s">
        <v>162</v>
      </c>
      <c r="B41" s="75">
        <v>113</v>
      </c>
      <c r="C41" s="54" t="s">
        <v>397</v>
      </c>
      <c r="D41" s="54" t="s">
        <v>333</v>
      </c>
      <c r="E41" s="54">
        <v>2006</v>
      </c>
      <c r="F41" s="54" t="s">
        <v>96</v>
      </c>
      <c r="G41" s="75" t="s">
        <v>210</v>
      </c>
      <c r="H41" s="54" t="s">
        <v>70</v>
      </c>
      <c r="I41" s="76" t="s">
        <v>350</v>
      </c>
      <c r="J41" s="92">
        <f t="shared" si="2"/>
        <v>3.3530092592592597E-2</v>
      </c>
      <c r="K41" s="133">
        <v>0.11755787037037037</v>
      </c>
      <c r="L41" s="53">
        <v>25</v>
      </c>
      <c r="M41" s="95">
        <v>8.4027777777777771E-2</v>
      </c>
    </row>
    <row r="42" spans="1:13" ht="15.75" x14ac:dyDescent="0.25">
      <c r="A42" s="74" t="s">
        <v>165</v>
      </c>
      <c r="B42" s="75">
        <v>123</v>
      </c>
      <c r="C42" s="54" t="s">
        <v>398</v>
      </c>
      <c r="D42" s="54" t="s">
        <v>329</v>
      </c>
      <c r="E42" s="54">
        <v>2005</v>
      </c>
      <c r="F42" s="54" t="s">
        <v>106</v>
      </c>
      <c r="G42" s="75" t="s">
        <v>210</v>
      </c>
      <c r="H42" s="54" t="s">
        <v>70</v>
      </c>
      <c r="I42" s="76" t="s">
        <v>340</v>
      </c>
      <c r="J42" s="92">
        <f t="shared" si="2"/>
        <v>3.3796296296296297E-2</v>
      </c>
      <c r="K42" s="133">
        <v>0.11782407407407407</v>
      </c>
      <c r="L42" s="53">
        <v>20</v>
      </c>
      <c r="M42" s="95">
        <v>8.4027777777777771E-2</v>
      </c>
    </row>
    <row r="43" spans="1:13" ht="15.75" x14ac:dyDescent="0.25">
      <c r="A43" s="80" t="s">
        <v>169</v>
      </c>
      <c r="B43" s="75">
        <v>125</v>
      </c>
      <c r="C43" s="54" t="s">
        <v>316</v>
      </c>
      <c r="D43" s="54" t="s">
        <v>399</v>
      </c>
      <c r="E43" s="54">
        <v>2006</v>
      </c>
      <c r="F43" s="54" t="s">
        <v>134</v>
      </c>
      <c r="G43" s="75" t="s">
        <v>210</v>
      </c>
      <c r="H43" s="54" t="s">
        <v>70</v>
      </c>
      <c r="I43" s="76" t="s">
        <v>350</v>
      </c>
      <c r="J43" s="92">
        <f t="shared" si="2"/>
        <v>3.468750000000001E-2</v>
      </c>
      <c r="K43" s="133">
        <v>0.11871527777777778</v>
      </c>
      <c r="L43" s="53">
        <v>18</v>
      </c>
      <c r="M43" s="95">
        <v>8.4027777777777771E-2</v>
      </c>
    </row>
    <row r="44" spans="1:13" ht="15.75" x14ac:dyDescent="0.25">
      <c r="A44" s="80" t="s">
        <v>172</v>
      </c>
      <c r="B44" s="75">
        <v>118</v>
      </c>
      <c r="C44" s="54" t="s">
        <v>400</v>
      </c>
      <c r="D44" s="54" t="s">
        <v>401</v>
      </c>
      <c r="E44" s="54">
        <v>2006</v>
      </c>
      <c r="F44" s="54" t="s">
        <v>102</v>
      </c>
      <c r="G44" s="75" t="s">
        <v>210</v>
      </c>
      <c r="H44" s="54" t="s">
        <v>70</v>
      </c>
      <c r="I44" s="76" t="s">
        <v>350</v>
      </c>
      <c r="J44" s="92">
        <f t="shared" si="2"/>
        <v>3.4872685185185201E-2</v>
      </c>
      <c r="K44" s="133">
        <v>0.11890046296296297</v>
      </c>
      <c r="L44" s="53">
        <v>17</v>
      </c>
      <c r="M44" s="95">
        <v>8.4027777777777771E-2</v>
      </c>
    </row>
    <row r="45" spans="1:13" ht="15.75" x14ac:dyDescent="0.25">
      <c r="A45" s="53" t="s">
        <v>175</v>
      </c>
      <c r="B45" s="75">
        <v>109</v>
      </c>
      <c r="C45" s="54" t="s">
        <v>402</v>
      </c>
      <c r="D45" s="54" t="s">
        <v>403</v>
      </c>
      <c r="E45" s="54">
        <v>2005</v>
      </c>
      <c r="F45" s="54" t="s">
        <v>88</v>
      </c>
      <c r="G45" s="75" t="s">
        <v>210</v>
      </c>
      <c r="H45" s="54" t="s">
        <v>70</v>
      </c>
      <c r="I45" s="76" t="s">
        <v>340</v>
      </c>
      <c r="J45" s="92">
        <f t="shared" si="2"/>
        <v>5.5983796296296309E-2</v>
      </c>
      <c r="K45" s="133">
        <v>0.14001157407407408</v>
      </c>
      <c r="L45" s="53">
        <v>16</v>
      </c>
      <c r="M45" s="95">
        <v>8.4027777777777771E-2</v>
      </c>
    </row>
    <row r="46" spans="1:13" s="140" customFormat="1" ht="15.75" x14ac:dyDescent="0.25">
      <c r="A46" s="137"/>
      <c r="B46" s="141"/>
      <c r="C46" s="142"/>
      <c r="D46" s="142"/>
      <c r="E46" s="134"/>
      <c r="F46" s="143"/>
      <c r="G46" s="135"/>
      <c r="H46" s="135"/>
      <c r="I46" s="135"/>
      <c r="J46" s="135"/>
      <c r="K46" s="136"/>
      <c r="L46" s="137"/>
      <c r="M46" s="95"/>
    </row>
    <row r="47" spans="1:13" ht="15.75" x14ac:dyDescent="0.25">
      <c r="B47" s="123"/>
      <c r="C47" s="129"/>
      <c r="D47" s="129"/>
      <c r="E47" s="129"/>
      <c r="F47" s="129"/>
      <c r="G47" s="123"/>
      <c r="H47" s="129"/>
      <c r="I47" s="122"/>
      <c r="M47" s="95"/>
    </row>
    <row r="48" spans="1:13" ht="15.75" x14ac:dyDescent="0.25">
      <c r="C48" s="61" t="s">
        <v>404</v>
      </c>
      <c r="M48" s="95"/>
    </row>
    <row r="49" spans="1:13" s="72" customFormat="1" ht="12.75" x14ac:dyDescent="0.2">
      <c r="A49" s="67" t="s">
        <v>146</v>
      </c>
      <c r="B49" s="68" t="s">
        <v>147</v>
      </c>
      <c r="C49" s="69" t="s">
        <v>148</v>
      </c>
      <c r="D49" s="69" t="s">
        <v>149</v>
      </c>
      <c r="E49" s="68" t="s">
        <v>150</v>
      </c>
      <c r="F49" s="68" t="s">
        <v>151</v>
      </c>
      <c r="G49" s="70" t="s">
        <v>152</v>
      </c>
      <c r="H49" s="71" t="s">
        <v>153</v>
      </c>
      <c r="I49" s="70" t="s">
        <v>154</v>
      </c>
      <c r="J49" s="70" t="s">
        <v>155</v>
      </c>
      <c r="K49" s="70" t="s">
        <v>224</v>
      </c>
      <c r="L49" s="70" t="s">
        <v>156</v>
      </c>
      <c r="M49" s="73"/>
    </row>
    <row r="50" spans="1:13" ht="15.75" x14ac:dyDescent="0.25">
      <c r="A50" s="74" t="s">
        <v>157</v>
      </c>
      <c r="B50" s="75">
        <v>121</v>
      </c>
      <c r="C50" s="54" t="s">
        <v>405</v>
      </c>
      <c r="D50" s="54" t="s">
        <v>310</v>
      </c>
      <c r="E50" s="54">
        <v>2004</v>
      </c>
      <c r="F50" s="54" t="s">
        <v>136</v>
      </c>
      <c r="G50" s="75" t="s">
        <v>160</v>
      </c>
      <c r="H50" s="54" t="s">
        <v>70</v>
      </c>
      <c r="I50" s="76" t="s">
        <v>314</v>
      </c>
      <c r="J50" s="92">
        <f>+K50-M50</f>
        <v>2.7372685185185194E-2</v>
      </c>
      <c r="K50" s="144">
        <v>0.11140046296296297</v>
      </c>
      <c r="L50" s="53">
        <v>30</v>
      </c>
      <c r="M50" s="95">
        <v>8.4027777777777771E-2</v>
      </c>
    </row>
    <row r="51" spans="1:13" ht="15.75" x14ac:dyDescent="0.25">
      <c r="A51" s="74" t="s">
        <v>162</v>
      </c>
      <c r="B51" s="75">
        <v>122</v>
      </c>
      <c r="C51" s="54" t="s">
        <v>406</v>
      </c>
      <c r="D51" s="54" t="s">
        <v>241</v>
      </c>
      <c r="E51" s="54">
        <v>2004</v>
      </c>
      <c r="F51" s="54" t="s">
        <v>106</v>
      </c>
      <c r="G51" s="75" t="s">
        <v>160</v>
      </c>
      <c r="H51" s="54" t="s">
        <v>70</v>
      </c>
      <c r="I51" s="76" t="s">
        <v>314</v>
      </c>
      <c r="J51" s="92">
        <f>+K51-M51</f>
        <v>3.3912037037037046E-2</v>
      </c>
      <c r="K51" s="139">
        <v>0.11793981481481482</v>
      </c>
      <c r="L51" s="53">
        <v>25</v>
      </c>
      <c r="M51" s="95">
        <v>8.4027777777777771E-2</v>
      </c>
    </row>
    <row r="52" spans="1:13" ht="15.75" x14ac:dyDescent="0.25">
      <c r="M52" s="95"/>
    </row>
    <row r="53" spans="1:13" ht="15.75" x14ac:dyDescent="0.25">
      <c r="C53" s="61" t="s">
        <v>407</v>
      </c>
      <c r="M53" s="95"/>
    </row>
    <row r="54" spans="1:13" s="72" customFormat="1" ht="12.75" x14ac:dyDescent="0.2">
      <c r="A54" s="67" t="s">
        <v>146</v>
      </c>
      <c r="B54" s="68" t="s">
        <v>147</v>
      </c>
      <c r="C54" s="69" t="s">
        <v>148</v>
      </c>
      <c r="D54" s="69" t="s">
        <v>149</v>
      </c>
      <c r="E54" s="68" t="s">
        <v>150</v>
      </c>
      <c r="F54" s="68" t="s">
        <v>151</v>
      </c>
      <c r="G54" s="70" t="s">
        <v>152</v>
      </c>
      <c r="H54" s="71" t="s">
        <v>153</v>
      </c>
      <c r="I54" s="70" t="s">
        <v>154</v>
      </c>
      <c r="J54" s="70" t="s">
        <v>155</v>
      </c>
      <c r="K54" s="70" t="s">
        <v>224</v>
      </c>
      <c r="L54" s="70" t="s">
        <v>156</v>
      </c>
      <c r="M54" s="73"/>
    </row>
    <row r="55" spans="1:13" ht="15.75" x14ac:dyDescent="0.25">
      <c r="A55" s="74" t="s">
        <v>157</v>
      </c>
      <c r="B55" s="75">
        <v>82</v>
      </c>
      <c r="C55" s="54" t="s">
        <v>408</v>
      </c>
      <c r="D55" s="54" t="s">
        <v>296</v>
      </c>
      <c r="E55" s="54">
        <v>2004</v>
      </c>
      <c r="F55" s="54" t="s">
        <v>106</v>
      </c>
      <c r="G55" s="75" t="s">
        <v>210</v>
      </c>
      <c r="H55" s="54" t="s">
        <v>70</v>
      </c>
      <c r="I55" s="76" t="s">
        <v>314</v>
      </c>
      <c r="J55" s="92">
        <f>+K55-M55</f>
        <v>3.3287037037037046E-2</v>
      </c>
      <c r="K55" s="139">
        <v>0.11731481481481482</v>
      </c>
      <c r="L55" s="53">
        <v>30</v>
      </c>
      <c r="M55" s="95">
        <v>8.4027777777777771E-2</v>
      </c>
    </row>
    <row r="56" spans="1:13" ht="15.75" x14ac:dyDescent="0.25">
      <c r="E56" s="89"/>
      <c r="F56" s="58"/>
      <c r="H56"/>
      <c r="J56" s="58"/>
      <c r="L56"/>
      <c r="M56" s="95"/>
    </row>
    <row r="57" spans="1:13" ht="15.75" x14ac:dyDescent="0.25">
      <c r="M57" s="95"/>
    </row>
    <row r="58" spans="1:13" ht="15.75" x14ac:dyDescent="0.25">
      <c r="C58" s="61" t="s">
        <v>409</v>
      </c>
      <c r="M58" s="95"/>
    </row>
    <row r="59" spans="1:13" s="72" customFormat="1" ht="12.75" x14ac:dyDescent="0.2">
      <c r="A59" s="67" t="s">
        <v>146</v>
      </c>
      <c r="B59" s="68" t="s">
        <v>147</v>
      </c>
      <c r="C59" s="69" t="s">
        <v>148</v>
      </c>
      <c r="D59" s="69" t="s">
        <v>149</v>
      </c>
      <c r="E59" s="68" t="s">
        <v>150</v>
      </c>
      <c r="F59" s="68" t="s">
        <v>151</v>
      </c>
      <c r="G59" s="70" t="s">
        <v>152</v>
      </c>
      <c r="H59" s="71" t="s">
        <v>153</v>
      </c>
      <c r="I59" s="70" t="s">
        <v>154</v>
      </c>
      <c r="J59" s="70" t="s">
        <v>155</v>
      </c>
      <c r="K59" s="70" t="s">
        <v>224</v>
      </c>
      <c r="L59" s="70" t="s">
        <v>156</v>
      </c>
      <c r="M59" s="73"/>
    </row>
    <row r="60" spans="1:13" ht="15.75" x14ac:dyDescent="0.25">
      <c r="A60" s="74" t="s">
        <v>157</v>
      </c>
      <c r="B60" s="75">
        <v>93</v>
      </c>
      <c r="C60" s="54" t="s">
        <v>410</v>
      </c>
      <c r="D60" s="54" t="s">
        <v>184</v>
      </c>
      <c r="E60" s="54">
        <v>2007</v>
      </c>
      <c r="F60" s="54" t="s">
        <v>130</v>
      </c>
      <c r="G60" s="75" t="s">
        <v>160</v>
      </c>
      <c r="H60" s="54" t="s">
        <v>70</v>
      </c>
      <c r="I60" s="76" t="s">
        <v>411</v>
      </c>
      <c r="J60" s="92">
        <f>+K60-M60</f>
        <v>3.2870370370370369E-2</v>
      </c>
      <c r="K60" s="139">
        <v>0.11689814814814814</v>
      </c>
      <c r="L60" s="53">
        <v>30</v>
      </c>
      <c r="M60" s="95">
        <v>8.4027777777777771E-2</v>
      </c>
    </row>
    <row r="61" spans="1:13" ht="15.75" x14ac:dyDescent="0.25">
      <c r="A61" s="74" t="s">
        <v>162</v>
      </c>
      <c r="B61" s="75">
        <v>119</v>
      </c>
      <c r="C61" s="54" t="s">
        <v>367</v>
      </c>
      <c r="D61" s="54" t="s">
        <v>159</v>
      </c>
      <c r="E61" s="54">
        <v>2007</v>
      </c>
      <c r="F61" s="54" t="s">
        <v>102</v>
      </c>
      <c r="G61" s="75" t="s">
        <v>160</v>
      </c>
      <c r="H61" s="54" t="s">
        <v>70</v>
      </c>
      <c r="I61" s="76" t="s">
        <v>411</v>
      </c>
      <c r="J61" s="92">
        <f>+K61-M61</f>
        <v>3.5763888888888901E-2</v>
      </c>
      <c r="K61" s="139">
        <v>0.11979166666666667</v>
      </c>
      <c r="L61" s="53">
        <v>25</v>
      </c>
      <c r="M61" s="95">
        <v>8.4027777777777771E-2</v>
      </c>
    </row>
    <row r="62" spans="1:13" ht="15.75" x14ac:dyDescent="0.25">
      <c r="A62" s="74" t="s">
        <v>165</v>
      </c>
      <c r="B62" s="75">
        <v>115</v>
      </c>
      <c r="C62" s="54" t="s">
        <v>412</v>
      </c>
      <c r="D62" s="54" t="s">
        <v>237</v>
      </c>
      <c r="E62" s="54">
        <v>2007</v>
      </c>
      <c r="F62" s="54" t="s">
        <v>100</v>
      </c>
      <c r="G62" s="75" t="s">
        <v>160</v>
      </c>
      <c r="H62" s="54" t="s">
        <v>70</v>
      </c>
      <c r="I62" s="76" t="s">
        <v>411</v>
      </c>
      <c r="J62" s="92">
        <f>+K62-M62</f>
        <v>4.0150462962962971E-2</v>
      </c>
      <c r="K62" s="139">
        <v>0.12417824074074074</v>
      </c>
      <c r="L62" s="53">
        <v>20</v>
      </c>
      <c r="M62" s="95">
        <v>8.4027777777777771E-2</v>
      </c>
    </row>
    <row r="63" spans="1:13" ht="15.75" x14ac:dyDescent="0.25">
      <c r="B63" s="141"/>
      <c r="C63" s="145"/>
      <c r="D63" s="142"/>
      <c r="E63" s="146"/>
      <c r="F63" s="143"/>
      <c r="G63" s="135"/>
      <c r="H63" s="135"/>
      <c r="I63" s="135"/>
      <c r="J63" s="135"/>
      <c r="K63" s="136"/>
      <c r="L63" s="137"/>
      <c r="M63" s="95"/>
    </row>
    <row r="64" spans="1:13" ht="15.75" x14ac:dyDescent="0.25">
      <c r="M64" s="95"/>
    </row>
    <row r="65" spans="1:13" ht="15.75" x14ac:dyDescent="0.25">
      <c r="C65" s="61" t="s">
        <v>413</v>
      </c>
      <c r="M65" s="95"/>
    </row>
    <row r="66" spans="1:13" s="72" customFormat="1" ht="12.75" x14ac:dyDescent="0.2">
      <c r="A66" s="67" t="s">
        <v>146</v>
      </c>
      <c r="B66" s="68" t="s">
        <v>147</v>
      </c>
      <c r="C66" s="69" t="s">
        <v>148</v>
      </c>
      <c r="D66" s="69" t="s">
        <v>149</v>
      </c>
      <c r="E66" s="68" t="s">
        <v>150</v>
      </c>
      <c r="F66" s="68" t="s">
        <v>151</v>
      </c>
      <c r="G66" s="70" t="s">
        <v>152</v>
      </c>
      <c r="H66" s="71" t="s">
        <v>153</v>
      </c>
      <c r="I66" s="70" t="s">
        <v>154</v>
      </c>
      <c r="J66" s="70" t="s">
        <v>155</v>
      </c>
      <c r="K66" s="70" t="s">
        <v>224</v>
      </c>
      <c r="L66" s="70" t="s">
        <v>156</v>
      </c>
      <c r="M66" s="73"/>
    </row>
    <row r="67" spans="1:13" ht="15.75" x14ac:dyDescent="0.25">
      <c r="A67" s="74" t="s">
        <v>157</v>
      </c>
      <c r="B67" s="75">
        <v>126</v>
      </c>
      <c r="C67" s="54" t="s">
        <v>414</v>
      </c>
      <c r="D67" s="54" t="s">
        <v>415</v>
      </c>
      <c r="E67" s="54">
        <v>2007</v>
      </c>
      <c r="F67" s="54" t="s">
        <v>134</v>
      </c>
      <c r="G67" s="75" t="s">
        <v>210</v>
      </c>
      <c r="H67" s="54" t="s">
        <v>70</v>
      </c>
      <c r="I67" s="76" t="s">
        <v>411</v>
      </c>
      <c r="J67" s="92">
        <f>+K67-M67</f>
        <v>3.9976851851851847E-2</v>
      </c>
      <c r="K67" s="133">
        <v>0.12400462962962962</v>
      </c>
      <c r="L67" s="53">
        <v>30</v>
      </c>
      <c r="M67" s="95">
        <v>8.4027777777777771E-2</v>
      </c>
    </row>
  </sheetData>
  <mergeCells count="3">
    <mergeCell ref="B1:L1"/>
    <mergeCell ref="B2:L2"/>
    <mergeCell ref="B3:L3"/>
  </mergeCells>
  <pageMargins left="0.31496062992125984" right="0.11811023622047245" top="0.78740157480314965" bottom="0.78740157480314965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L23" sqref="L23:L24"/>
    </sheetView>
  </sheetViews>
  <sheetFormatPr defaultRowHeight="15" x14ac:dyDescent="0.25"/>
  <cols>
    <col min="1" max="1" width="4.85546875" style="147" customWidth="1"/>
    <col min="2" max="2" width="5.5703125" style="147" customWidth="1"/>
    <col min="3" max="3" width="12.140625" style="147" customWidth="1"/>
    <col min="4" max="4" width="7.85546875" style="147" customWidth="1"/>
    <col min="5" max="5" width="5.42578125" style="162" customWidth="1"/>
    <col min="6" max="6" width="9.140625" style="162"/>
    <col min="7" max="7" width="5" style="162" customWidth="1"/>
    <col min="8" max="8" width="7.85546875" style="162" customWidth="1"/>
    <col min="9" max="9" width="4.7109375" style="147" customWidth="1"/>
    <col min="10" max="10" width="9.140625" style="147" customWidth="1"/>
    <col min="11" max="11" width="9.140625" style="162" customWidth="1"/>
    <col min="12" max="12" width="5.7109375" style="147" customWidth="1"/>
    <col min="13" max="13" width="5.140625" style="147" customWidth="1"/>
    <col min="14" max="16384" width="9.140625" style="147"/>
  </cols>
  <sheetData>
    <row r="1" spans="1:13" ht="16.5" x14ac:dyDescent="0.25"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3" ht="16.5" x14ac:dyDescent="0.25">
      <c r="B2" s="182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ht="16.5" x14ac:dyDescent="0.25">
      <c r="B3" s="185" t="s">
        <v>416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3" ht="16.5" x14ac:dyDescent="0.25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3" ht="16.5" x14ac:dyDescent="0.3">
      <c r="B5" s="148"/>
      <c r="C5" s="149" t="s">
        <v>417</v>
      </c>
      <c r="D5" s="148"/>
      <c r="E5" s="148"/>
      <c r="F5" s="148"/>
      <c r="G5" s="148"/>
      <c r="H5" s="148"/>
      <c r="I5" s="148"/>
      <c r="J5" s="101" t="s">
        <v>356</v>
      </c>
      <c r="K5" s="148"/>
      <c r="L5" s="148"/>
    </row>
    <row r="6" spans="1:13" ht="16.5" x14ac:dyDescent="0.25">
      <c r="B6" s="148"/>
      <c r="C6" s="149"/>
      <c r="D6" s="148"/>
      <c r="E6" s="148"/>
      <c r="F6" s="148"/>
      <c r="G6" s="148"/>
      <c r="H6" s="148"/>
      <c r="I6" s="148"/>
      <c r="J6" s="148"/>
      <c r="K6" s="148"/>
      <c r="L6" s="148"/>
    </row>
    <row r="7" spans="1:13" s="72" customFormat="1" ht="12.75" x14ac:dyDescent="0.2">
      <c r="A7" s="67" t="s">
        <v>146</v>
      </c>
      <c r="B7" s="68" t="s">
        <v>147</v>
      </c>
      <c r="C7" s="69" t="s">
        <v>148</v>
      </c>
      <c r="D7" s="69" t="s">
        <v>149</v>
      </c>
      <c r="E7" s="68" t="s">
        <v>150</v>
      </c>
      <c r="F7" s="68" t="s">
        <v>151</v>
      </c>
      <c r="G7" s="70" t="s">
        <v>152</v>
      </c>
      <c r="H7" s="71" t="s">
        <v>153</v>
      </c>
      <c r="I7" s="70" t="s">
        <v>154</v>
      </c>
      <c r="J7" s="70" t="s">
        <v>155</v>
      </c>
      <c r="K7" s="70" t="s">
        <v>224</v>
      </c>
      <c r="L7" s="70" t="s">
        <v>156</v>
      </c>
      <c r="M7" s="73"/>
    </row>
    <row r="8" spans="1:13" ht="15.75" x14ac:dyDescent="0.25">
      <c r="A8" s="74" t="s">
        <v>157</v>
      </c>
      <c r="B8" s="114">
        <v>144</v>
      </c>
      <c r="C8" s="150" t="s">
        <v>418</v>
      </c>
      <c r="D8" s="150" t="s">
        <v>419</v>
      </c>
      <c r="E8" s="150">
        <v>1983</v>
      </c>
      <c r="F8" s="114" t="s">
        <v>420</v>
      </c>
      <c r="G8" s="114" t="s">
        <v>160</v>
      </c>
      <c r="H8" s="150" t="s">
        <v>71</v>
      </c>
      <c r="I8" s="151" t="s">
        <v>226</v>
      </c>
      <c r="J8" s="92">
        <f>+K8-M8</f>
        <v>1.0902777777777789E-2</v>
      </c>
      <c r="K8" s="152">
        <v>9.493055555555556E-2</v>
      </c>
      <c r="L8" s="153" t="s">
        <v>217</v>
      </c>
      <c r="M8" s="154">
        <v>8.4027777777777771E-2</v>
      </c>
    </row>
    <row r="9" spans="1:13" ht="15.75" x14ac:dyDescent="0.25">
      <c r="A9" s="74" t="s">
        <v>162</v>
      </c>
      <c r="B9" s="75">
        <v>145</v>
      </c>
      <c r="C9" s="54" t="s">
        <v>421</v>
      </c>
      <c r="D9" s="54" t="s">
        <v>193</v>
      </c>
      <c r="E9" s="54">
        <v>1973</v>
      </c>
      <c r="F9" s="80" t="s">
        <v>140</v>
      </c>
      <c r="G9" s="75" t="s">
        <v>160</v>
      </c>
      <c r="H9" s="54" t="s">
        <v>71</v>
      </c>
      <c r="I9" s="151" t="s">
        <v>181</v>
      </c>
      <c r="J9" s="92">
        <f>+K9-M9</f>
        <v>1.4467592592592601E-2</v>
      </c>
      <c r="K9" s="152">
        <v>9.8495370370370372E-2</v>
      </c>
      <c r="L9" s="153" t="s">
        <v>217</v>
      </c>
      <c r="M9" s="154">
        <v>8.4027777777777771E-2</v>
      </c>
    </row>
    <row r="10" spans="1:13" ht="15.75" x14ac:dyDescent="0.25">
      <c r="A10" s="74" t="s">
        <v>165</v>
      </c>
      <c r="B10" s="75">
        <v>132</v>
      </c>
      <c r="C10" s="155" t="s">
        <v>422</v>
      </c>
      <c r="D10" s="155" t="s">
        <v>174</v>
      </c>
      <c r="E10" s="54">
        <v>1977</v>
      </c>
      <c r="F10" s="80" t="s">
        <v>140</v>
      </c>
      <c r="G10" s="75" t="s">
        <v>160</v>
      </c>
      <c r="H10" s="54" t="s">
        <v>71</v>
      </c>
      <c r="I10" s="76" t="s">
        <v>205</v>
      </c>
      <c r="J10" s="92">
        <f>+K10-M10</f>
        <v>2.1504629629629624E-2</v>
      </c>
      <c r="K10" s="156">
        <v>0.10553240740740739</v>
      </c>
      <c r="L10" s="153" t="s">
        <v>217</v>
      </c>
      <c r="M10" s="154">
        <v>8.4027777777777771E-2</v>
      </c>
    </row>
    <row r="11" spans="1:13" ht="15.75" x14ac:dyDescent="0.25">
      <c r="A11" s="80" t="s">
        <v>169</v>
      </c>
      <c r="B11" s="75">
        <v>131</v>
      </c>
      <c r="C11" s="155" t="s">
        <v>422</v>
      </c>
      <c r="D11" s="155" t="s">
        <v>423</v>
      </c>
      <c r="E11" s="157">
        <v>1954</v>
      </c>
      <c r="F11" s="80" t="s">
        <v>140</v>
      </c>
      <c r="G11" s="75" t="s">
        <v>160</v>
      </c>
      <c r="H11" s="54" t="s">
        <v>71</v>
      </c>
      <c r="I11" s="76" t="s">
        <v>265</v>
      </c>
      <c r="J11" s="92">
        <f>+K11-M11</f>
        <v>2.704861111111112E-2</v>
      </c>
      <c r="K11" s="156">
        <v>0.11107638888888889</v>
      </c>
      <c r="L11" s="153" t="s">
        <v>217</v>
      </c>
      <c r="M11" s="154">
        <v>8.4027777777777771E-2</v>
      </c>
    </row>
    <row r="12" spans="1:13" ht="15.75" x14ac:dyDescent="0.25">
      <c r="B12" s="158"/>
      <c r="C12" s="159"/>
      <c r="D12" s="159"/>
      <c r="E12" s="159"/>
      <c r="F12" s="158"/>
      <c r="G12" s="158"/>
      <c r="H12" s="159"/>
      <c r="I12" s="160"/>
      <c r="J12" s="161"/>
      <c r="K12" s="161"/>
      <c r="M12" s="154"/>
    </row>
    <row r="13" spans="1:13" ht="15.75" x14ac:dyDescent="0.25">
      <c r="C13" s="149" t="s">
        <v>424</v>
      </c>
      <c r="M13" s="154"/>
    </row>
    <row r="14" spans="1:13" ht="15.75" x14ac:dyDescent="0.25">
      <c r="C14" s="149"/>
      <c r="M14" s="154"/>
    </row>
    <row r="15" spans="1:13" s="72" customFormat="1" ht="12.75" x14ac:dyDescent="0.2">
      <c r="A15" s="67" t="s">
        <v>146</v>
      </c>
      <c r="B15" s="68" t="s">
        <v>147</v>
      </c>
      <c r="C15" s="69" t="s">
        <v>148</v>
      </c>
      <c r="D15" s="69" t="s">
        <v>149</v>
      </c>
      <c r="E15" s="68" t="s">
        <v>150</v>
      </c>
      <c r="F15" s="68" t="s">
        <v>151</v>
      </c>
      <c r="G15" s="70" t="s">
        <v>152</v>
      </c>
      <c r="H15" s="71" t="s">
        <v>153</v>
      </c>
      <c r="I15" s="70" t="s">
        <v>154</v>
      </c>
      <c r="J15" s="70" t="s">
        <v>155</v>
      </c>
      <c r="K15" s="70" t="s">
        <v>224</v>
      </c>
      <c r="L15" s="70" t="s">
        <v>156</v>
      </c>
      <c r="M15" s="73"/>
    </row>
    <row r="16" spans="1:13" ht="18" x14ac:dyDescent="0.25">
      <c r="A16" s="74" t="s">
        <v>157</v>
      </c>
      <c r="B16" s="163">
        <v>143</v>
      </c>
      <c r="C16" s="151" t="s">
        <v>425</v>
      </c>
      <c r="D16" s="151" t="s">
        <v>426</v>
      </c>
      <c r="E16" s="164">
        <v>1978</v>
      </c>
      <c r="F16" s="163" t="s">
        <v>88</v>
      </c>
      <c r="G16" s="163" t="s">
        <v>210</v>
      </c>
      <c r="H16" s="165" t="s">
        <v>71</v>
      </c>
      <c r="I16" s="151" t="s">
        <v>205</v>
      </c>
      <c r="J16" s="92">
        <f>+K16-M16</f>
        <v>1.6956018518518523E-2</v>
      </c>
      <c r="K16" s="156">
        <v>0.10098379629629629</v>
      </c>
      <c r="L16" s="169" t="s">
        <v>442</v>
      </c>
      <c r="M16" s="154">
        <v>8.4027777777777771E-2</v>
      </c>
    </row>
    <row r="17" spans="1:13" ht="18" x14ac:dyDescent="0.25">
      <c r="A17" s="74" t="s">
        <v>162</v>
      </c>
      <c r="B17" s="75">
        <v>95</v>
      </c>
      <c r="C17" s="167" t="s">
        <v>427</v>
      </c>
      <c r="D17" s="167" t="s">
        <v>386</v>
      </c>
      <c r="E17" s="54">
        <v>1952</v>
      </c>
      <c r="F17" s="80" t="s">
        <v>86</v>
      </c>
      <c r="G17" s="75" t="s">
        <v>210</v>
      </c>
      <c r="H17" s="54" t="s">
        <v>71</v>
      </c>
      <c r="I17" s="76" t="s">
        <v>253</v>
      </c>
      <c r="J17" s="92">
        <f>+K17-M17</f>
        <v>1.7777777777777781E-2</v>
      </c>
      <c r="K17" s="156">
        <v>0.10180555555555555</v>
      </c>
      <c r="L17" s="169" t="s">
        <v>442</v>
      </c>
      <c r="M17" s="154">
        <v>8.4027777777777771E-2</v>
      </c>
    </row>
    <row r="18" spans="1:13" ht="18" x14ac:dyDescent="0.25">
      <c r="A18" s="74" t="s">
        <v>165</v>
      </c>
      <c r="B18" s="75">
        <v>106</v>
      </c>
      <c r="C18" s="54" t="s">
        <v>428</v>
      </c>
      <c r="D18" s="54" t="s">
        <v>429</v>
      </c>
      <c r="E18" s="54">
        <v>1965</v>
      </c>
      <c r="F18" s="80" t="s">
        <v>88</v>
      </c>
      <c r="G18" s="75" t="s">
        <v>210</v>
      </c>
      <c r="H18" s="54" t="s">
        <v>71</v>
      </c>
      <c r="I18" s="76" t="s">
        <v>177</v>
      </c>
      <c r="J18" s="92">
        <f>+K18-M18</f>
        <v>1.8020833333333347E-2</v>
      </c>
      <c r="K18" s="156">
        <v>0.10204861111111112</v>
      </c>
      <c r="L18" s="169" t="s">
        <v>442</v>
      </c>
      <c r="M18" s="154">
        <v>8.4027777777777771E-2</v>
      </c>
    </row>
    <row r="19" spans="1:13" ht="18" x14ac:dyDescent="0.25">
      <c r="A19" s="80" t="s">
        <v>169</v>
      </c>
      <c r="B19" s="75">
        <v>103</v>
      </c>
      <c r="C19" s="54" t="s">
        <v>430</v>
      </c>
      <c r="D19" s="54" t="s">
        <v>431</v>
      </c>
      <c r="E19" s="54">
        <v>1958</v>
      </c>
      <c r="F19" s="80" t="s">
        <v>88</v>
      </c>
      <c r="G19" s="75" t="s">
        <v>210</v>
      </c>
      <c r="H19" s="54" t="s">
        <v>71</v>
      </c>
      <c r="I19" s="76" t="s">
        <v>265</v>
      </c>
      <c r="J19" s="92">
        <f>+K19-M19</f>
        <v>2.085648148148149E-2</v>
      </c>
      <c r="K19" s="168">
        <v>0.10488425925925926</v>
      </c>
      <c r="L19" s="169" t="s">
        <v>442</v>
      </c>
      <c r="M19" s="154">
        <v>8.4027777777777771E-2</v>
      </c>
    </row>
    <row r="21" spans="1:13" ht="15.75" x14ac:dyDescent="0.25">
      <c r="C21" s="149" t="s">
        <v>432</v>
      </c>
    </row>
    <row r="22" spans="1:13" s="72" customFormat="1" ht="12.75" x14ac:dyDescent="0.2">
      <c r="A22" s="67" t="s">
        <v>146</v>
      </c>
      <c r="B22" s="68" t="s">
        <v>147</v>
      </c>
      <c r="C22" s="69" t="s">
        <v>148</v>
      </c>
      <c r="D22" s="69" t="s">
        <v>149</v>
      </c>
      <c r="E22" s="68" t="s">
        <v>150</v>
      </c>
      <c r="F22" s="68" t="s">
        <v>151</v>
      </c>
      <c r="G22" s="70" t="s">
        <v>152</v>
      </c>
      <c r="H22" s="71" t="s">
        <v>153</v>
      </c>
      <c r="I22" s="70" t="s">
        <v>154</v>
      </c>
      <c r="J22" s="70" t="s">
        <v>155</v>
      </c>
      <c r="K22" s="70" t="s">
        <v>224</v>
      </c>
      <c r="L22" s="70" t="s">
        <v>156</v>
      </c>
      <c r="M22" s="73"/>
    </row>
    <row r="23" spans="1:13" ht="18" x14ac:dyDescent="0.25">
      <c r="A23" s="74" t="s">
        <v>157</v>
      </c>
      <c r="B23" s="75">
        <v>135</v>
      </c>
      <c r="C23" s="54" t="s">
        <v>433</v>
      </c>
      <c r="D23" s="54" t="s">
        <v>434</v>
      </c>
      <c r="E23" s="54">
        <v>2005</v>
      </c>
      <c r="F23" s="80" t="s">
        <v>110</v>
      </c>
      <c r="G23" s="75" t="s">
        <v>210</v>
      </c>
      <c r="H23" s="54" t="s">
        <v>71</v>
      </c>
      <c r="I23" s="76" t="s">
        <v>340</v>
      </c>
      <c r="J23" s="92">
        <f>+K23-M23</f>
        <v>1.0590277777777796E-2</v>
      </c>
      <c r="K23" s="156">
        <v>9.4618055555555566E-2</v>
      </c>
      <c r="L23" s="169" t="s">
        <v>442</v>
      </c>
      <c r="M23" s="154">
        <v>8.4027777777777771E-2</v>
      </c>
    </row>
    <row r="24" spans="1:13" ht="18" x14ac:dyDescent="0.25">
      <c r="A24" s="74" t="s">
        <v>162</v>
      </c>
      <c r="B24" s="75">
        <v>139</v>
      </c>
      <c r="C24" s="54" t="s">
        <v>332</v>
      </c>
      <c r="D24" s="54" t="s">
        <v>434</v>
      </c>
      <c r="E24" s="54">
        <v>2006</v>
      </c>
      <c r="F24" s="80" t="s">
        <v>100</v>
      </c>
      <c r="G24" s="80" t="s">
        <v>210</v>
      </c>
      <c r="H24" s="54" t="s">
        <v>71</v>
      </c>
      <c r="I24" s="54" t="s">
        <v>350</v>
      </c>
      <c r="J24" s="92">
        <f>+K24-M24</f>
        <v>1.215277777777779E-2</v>
      </c>
      <c r="K24" s="168">
        <v>9.6180555555555561E-2</v>
      </c>
      <c r="L24" s="169" t="s">
        <v>442</v>
      </c>
      <c r="M24" s="154">
        <v>8.4027777777777771E-2</v>
      </c>
    </row>
    <row r="25" spans="1:13" ht="15.75" x14ac:dyDescent="0.25">
      <c r="M25" s="154"/>
    </row>
    <row r="26" spans="1:13" ht="15.75" x14ac:dyDescent="0.25">
      <c r="M26" s="154"/>
    </row>
    <row r="27" spans="1:13" ht="16.5" x14ac:dyDescent="0.25">
      <c r="B27" s="148"/>
      <c r="C27" s="149" t="s">
        <v>435</v>
      </c>
      <c r="D27" s="148"/>
      <c r="E27" s="148"/>
      <c r="F27" s="148"/>
      <c r="G27" s="148"/>
      <c r="H27" s="148"/>
      <c r="I27" s="148"/>
      <c r="J27" s="148"/>
      <c r="K27" s="148"/>
      <c r="L27" s="148"/>
      <c r="M27" s="154"/>
    </row>
    <row r="28" spans="1:13" s="72" customFormat="1" ht="12.75" x14ac:dyDescent="0.2">
      <c r="A28" s="67" t="s">
        <v>146</v>
      </c>
      <c r="B28" s="68" t="s">
        <v>147</v>
      </c>
      <c r="C28" s="69" t="s">
        <v>148</v>
      </c>
      <c r="D28" s="69" t="s">
        <v>149</v>
      </c>
      <c r="E28" s="68" t="s">
        <v>150</v>
      </c>
      <c r="F28" s="68" t="s">
        <v>151</v>
      </c>
      <c r="G28" s="70" t="s">
        <v>152</v>
      </c>
      <c r="H28" s="71" t="s">
        <v>153</v>
      </c>
      <c r="I28" s="70" t="s">
        <v>154</v>
      </c>
      <c r="J28" s="70" t="s">
        <v>155</v>
      </c>
      <c r="K28" s="70" t="s">
        <v>224</v>
      </c>
      <c r="L28" s="70" t="s">
        <v>156</v>
      </c>
      <c r="M28" s="73"/>
    </row>
    <row r="29" spans="1:13" ht="18" x14ac:dyDescent="0.25">
      <c r="A29" s="74" t="s">
        <v>157</v>
      </c>
      <c r="B29" s="75">
        <v>134</v>
      </c>
      <c r="C29" s="54" t="s">
        <v>436</v>
      </c>
      <c r="D29" s="54" t="s">
        <v>437</v>
      </c>
      <c r="E29" s="54">
        <v>2008</v>
      </c>
      <c r="F29" s="80" t="s">
        <v>100</v>
      </c>
      <c r="G29" s="75" t="s">
        <v>210</v>
      </c>
      <c r="H29" s="54" t="s">
        <v>71</v>
      </c>
      <c r="I29" s="76" t="s">
        <v>438</v>
      </c>
      <c r="J29" s="92">
        <f>+K29-M29</f>
        <v>1.2048611111111107E-2</v>
      </c>
      <c r="K29" s="168">
        <v>9.6076388888888878E-2</v>
      </c>
      <c r="L29" s="166">
        <v>10</v>
      </c>
      <c r="M29" s="154">
        <v>8.4027777777777771E-2</v>
      </c>
    </row>
    <row r="30" spans="1:13" ht="18" x14ac:dyDescent="0.25">
      <c r="A30" s="74" t="s">
        <v>162</v>
      </c>
      <c r="B30" s="75">
        <v>41</v>
      </c>
      <c r="C30" s="54" t="s">
        <v>439</v>
      </c>
      <c r="D30" s="54" t="s">
        <v>327</v>
      </c>
      <c r="E30" s="54">
        <v>2008</v>
      </c>
      <c r="F30" s="80" t="s">
        <v>80</v>
      </c>
      <c r="G30" s="75" t="s">
        <v>210</v>
      </c>
      <c r="H30" s="54" t="s">
        <v>71</v>
      </c>
      <c r="I30" s="76" t="s">
        <v>350</v>
      </c>
      <c r="J30" s="92">
        <f>+K30-M30</f>
        <v>1.5092592592592602E-2</v>
      </c>
      <c r="K30" s="168">
        <v>9.9120370370370373E-2</v>
      </c>
      <c r="L30" s="166">
        <v>8</v>
      </c>
      <c r="M30" s="154">
        <v>8.4027777777777771E-2</v>
      </c>
    </row>
    <row r="33" spans="5:8" s="147" customFormat="1" x14ac:dyDescent="0.25">
      <c r="E33" s="162"/>
      <c r="F33" s="162"/>
      <c r="G33" s="162"/>
      <c r="H33" s="162"/>
    </row>
  </sheetData>
  <mergeCells count="3">
    <mergeCell ref="B1:L1"/>
    <mergeCell ref="B2:L2"/>
    <mergeCell ref="B3:L3"/>
  </mergeCells>
  <pageMargins left="0.31496062992125984" right="0.19685039370078741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protokol</vt:lpstr>
      <vt:lpstr>celk.přehled</vt:lpstr>
      <vt:lpstr>15 km</vt:lpstr>
      <vt:lpstr>10 km</vt:lpstr>
      <vt:lpstr>5 km</vt:lpstr>
      <vt:lpstr>3 km</vt:lpstr>
      <vt:lpstr>1 km</vt:lpstr>
    </vt:vector>
  </TitlesOfParts>
  <Company>Fin Maro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Trnkal</dc:creator>
  <cp:lastModifiedBy>Milan Trnkal</cp:lastModifiedBy>
  <cp:lastPrinted>2018-06-18T09:58:38Z</cp:lastPrinted>
  <dcterms:created xsi:type="dcterms:W3CDTF">2018-06-17T16:06:04Z</dcterms:created>
  <dcterms:modified xsi:type="dcterms:W3CDTF">2018-06-18T10:05:20Z</dcterms:modified>
</cp:coreProperties>
</file>